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各部・各課利用\11環境部\環境政策課\キャビネット\共用キャビネット\★【担当１】\◆◆◆自然エネルギー導入促進事業◆◆◆\Ｋ　創エネ・省エネ補助\集合住宅向けLED補助\令和7年度\要綱\HP\"/>
    </mc:Choice>
  </mc:AlternateContent>
  <bookViews>
    <workbookView xWindow="0" yWindow="0" windowWidth="19200" windowHeight="7450" activeTab="1"/>
  </bookViews>
  <sheets>
    <sheet name="LED（様式）" sheetId="23" r:id="rId1"/>
    <sheet name="LED（様式） (記入例)" sheetId="29" r:id="rId2"/>
  </sheets>
  <definedNames>
    <definedName name="メニュー1" localSheetId="1">#REF!</definedName>
    <definedName name="メニュー1">#REF!</definedName>
    <definedName name="メニュー2" localSheetId="1">#REF!</definedName>
    <definedName name="メニュー2">#REF!</definedName>
    <definedName name="区分" localSheetId="1">#REF!</definedName>
    <definedName name="区分">#REF!</definedName>
    <definedName name="区分2" localSheetId="1">#REF!</definedName>
    <definedName name="区分2">#REF!</definedName>
    <definedName name="自治体名" localSheetId="1">#REF!</definedName>
    <definedName name="自治体名">#REF!</definedName>
    <definedName name="団体名" localSheetId="1">#REF!</definedName>
    <definedName name="団体名">#REF!</definedName>
    <definedName name="予算科目" localSheetId="1">#REF!</definedName>
    <definedName name="予算科目">#REF!</definedName>
  </definedNames>
  <calcPr calcId="162913"/>
</workbook>
</file>

<file path=xl/calcChain.xml><?xml version="1.0" encoding="utf-8"?>
<calcChain xmlns="http://schemas.openxmlformats.org/spreadsheetml/2006/main">
  <c r="H17" i="29" l="1"/>
  <c r="J16" i="29" s="1"/>
  <c r="H19" i="29"/>
  <c r="J18" i="29" s="1"/>
  <c r="H21" i="29"/>
  <c r="J20" i="29" s="1"/>
  <c r="H23" i="29"/>
  <c r="J22" i="29" s="1"/>
  <c r="E46" i="29"/>
  <c r="C46" i="29"/>
  <c r="H45" i="29"/>
  <c r="J44" i="29"/>
  <c r="H43" i="29"/>
  <c r="J42" i="29"/>
  <c r="H41" i="29"/>
  <c r="J40" i="29"/>
  <c r="H39" i="29"/>
  <c r="J38" i="29"/>
  <c r="H37" i="29"/>
  <c r="J36" i="29"/>
  <c r="H35" i="29"/>
  <c r="J34" i="29"/>
  <c r="H33" i="29"/>
  <c r="J32" i="29"/>
  <c r="H31" i="29"/>
  <c r="J30" i="29"/>
  <c r="H29" i="29"/>
  <c r="J28" i="29"/>
  <c r="H27" i="29"/>
  <c r="J26" i="29"/>
  <c r="H25" i="29"/>
  <c r="J24" i="29"/>
  <c r="J46" i="29" l="1"/>
  <c r="E47" i="29"/>
  <c r="C47" i="29"/>
  <c r="J22" i="23" l="1"/>
  <c r="J20" i="23"/>
  <c r="J18" i="23"/>
  <c r="J16" i="23"/>
  <c r="H41" i="23"/>
  <c r="J40" i="23" s="1"/>
  <c r="H39" i="23"/>
  <c r="J38" i="23" s="1"/>
  <c r="H37" i="23"/>
  <c r="J36" i="23" s="1"/>
  <c r="H35" i="23"/>
  <c r="J34" i="23" s="1"/>
  <c r="H33" i="23"/>
  <c r="J32" i="23" s="1"/>
  <c r="E46" i="23" l="1"/>
  <c r="C46" i="23"/>
  <c r="H45" i="23"/>
  <c r="J44" i="23" s="1"/>
  <c r="H43" i="23"/>
  <c r="J42" i="23" s="1"/>
  <c r="H31" i="23"/>
  <c r="J30" i="23" s="1"/>
  <c r="H29" i="23"/>
  <c r="J28" i="23" s="1"/>
  <c r="H27" i="23"/>
  <c r="J26" i="23" s="1"/>
  <c r="H25" i="23"/>
  <c r="J24" i="23" s="1"/>
  <c r="H23" i="23"/>
  <c r="H21" i="23"/>
  <c r="H19" i="23"/>
  <c r="H17" i="23"/>
  <c r="J46" i="23" l="1"/>
  <c r="C47" i="23"/>
  <c r="E47" i="23"/>
</calcChain>
</file>

<file path=xl/sharedStrings.xml><?xml version="1.0" encoding="utf-8"?>
<sst xmlns="http://schemas.openxmlformats.org/spreadsheetml/2006/main" count="92" uniqueCount="35">
  <si>
    <t>No</t>
    <phoneticPr fontId="1"/>
  </si>
  <si>
    <t>型番</t>
    <rPh sb="0" eb="2">
      <t>カタバン</t>
    </rPh>
    <phoneticPr fontId="1"/>
  </si>
  <si>
    <t>h/年</t>
    <rPh sb="2" eb="3">
      <t>ネン</t>
    </rPh>
    <phoneticPr fontId="1"/>
  </si>
  <si>
    <t>使用時間
(h/年)</t>
    <rPh sb="0" eb="2">
      <t>シヨウ</t>
    </rPh>
    <rPh sb="2" eb="4">
      <t>ジカン</t>
    </rPh>
    <rPh sb="8" eb="9">
      <t>ネン</t>
    </rPh>
    <phoneticPr fontId="1"/>
  </si>
  <si>
    <t>※年間電力削減量（kWh/年）：（（改修前消費電力－改修後消費電力）×灯（個）数×使用時間）/1000</t>
    <rPh sb="1" eb="3">
      <t>ネンカン</t>
    </rPh>
    <rPh sb="3" eb="5">
      <t>デンリョク</t>
    </rPh>
    <rPh sb="5" eb="7">
      <t>サクゲン</t>
    </rPh>
    <rPh sb="7" eb="8">
      <t>リョウ</t>
    </rPh>
    <rPh sb="13" eb="14">
      <t>ネン</t>
    </rPh>
    <rPh sb="18" eb="20">
      <t>カイシュウ</t>
    </rPh>
    <rPh sb="20" eb="21">
      <t>マエ</t>
    </rPh>
    <rPh sb="21" eb="23">
      <t>ショウヒ</t>
    </rPh>
    <rPh sb="23" eb="25">
      <t>デンリョク</t>
    </rPh>
    <rPh sb="26" eb="28">
      <t>カイシュウ</t>
    </rPh>
    <rPh sb="28" eb="29">
      <t>ゴ</t>
    </rPh>
    <rPh sb="29" eb="31">
      <t>ショウヒ</t>
    </rPh>
    <rPh sb="31" eb="33">
      <t>デンリョク</t>
    </rPh>
    <rPh sb="33" eb="34">
      <t>ゲンリョウ</t>
    </rPh>
    <rPh sb="35" eb="36">
      <t>トウ</t>
    </rPh>
    <rPh sb="37" eb="38">
      <t>コ</t>
    </rPh>
    <rPh sb="39" eb="40">
      <t>スウ</t>
    </rPh>
    <rPh sb="41" eb="43">
      <t>シヨウ</t>
    </rPh>
    <rPh sb="43" eb="45">
      <t>ジカン</t>
    </rPh>
    <phoneticPr fontId="1"/>
  </si>
  <si>
    <t>合計　灯（個）数</t>
    <rPh sb="0" eb="2">
      <t>ゴウケイ</t>
    </rPh>
    <rPh sb="3" eb="4">
      <t>トウ</t>
    </rPh>
    <rPh sb="5" eb="6">
      <t>コ</t>
    </rPh>
    <rPh sb="7" eb="8">
      <t>スウ</t>
    </rPh>
    <phoneticPr fontId="1"/>
  </si>
  <si>
    <t>合計　消費電力（kWh/年）</t>
    <rPh sb="0" eb="2">
      <t>ゴウケイ</t>
    </rPh>
    <rPh sb="3" eb="5">
      <t>ショウヒ</t>
    </rPh>
    <rPh sb="5" eb="7">
      <t>デンリョク</t>
    </rPh>
    <rPh sb="12" eb="13">
      <t>ネン</t>
    </rPh>
    <phoneticPr fontId="1"/>
  </si>
  <si>
    <t>年間
電力
削減量
(kWh/年)</t>
    <rPh sb="0" eb="2">
      <t>ネンカン</t>
    </rPh>
    <rPh sb="3" eb="5">
      <t>デンリョク</t>
    </rPh>
    <rPh sb="6" eb="8">
      <t>サクゲン</t>
    </rPh>
    <rPh sb="8" eb="9">
      <t>リョウ</t>
    </rPh>
    <rPh sb="15" eb="16">
      <t>ネン</t>
    </rPh>
    <phoneticPr fontId="1"/>
  </si>
  <si>
    <t>個数
(本数)</t>
    <rPh sb="0" eb="2">
      <t>コスウ</t>
    </rPh>
    <rPh sb="4" eb="6">
      <t>ホンスウ</t>
    </rPh>
    <phoneticPr fontId="1"/>
  </si>
  <si>
    <r>
      <t xml:space="preserve">消費
電力
</t>
    </r>
    <r>
      <rPr>
        <sz val="9"/>
        <color theme="1"/>
        <rFont val="ＭＳ Ｐゴシック"/>
        <family val="3"/>
        <charset val="128"/>
        <scheme val="minor"/>
      </rPr>
      <t>(W/個・本)</t>
    </r>
    <rPh sb="0" eb="2">
      <t>ショウヒ</t>
    </rPh>
    <rPh sb="3" eb="5">
      <t>デンリョク</t>
    </rPh>
    <rPh sb="9" eb="10">
      <t>コ</t>
    </rPh>
    <rPh sb="11" eb="12">
      <t>ホン</t>
    </rPh>
    <phoneticPr fontId="1"/>
  </si>
  <si>
    <t>年間電力
削減量計
(kWh/年)</t>
    <rPh sb="8" eb="9">
      <t>ケイ</t>
    </rPh>
    <phoneticPr fontId="1"/>
  </si>
  <si>
    <t>交換方法</t>
    <rPh sb="0" eb="2">
      <t>コウカン</t>
    </rPh>
    <rPh sb="2" eb="4">
      <t>ホウホウ</t>
    </rPh>
    <phoneticPr fontId="1"/>
  </si>
  <si>
    <t>器具交換</t>
    <rPh sb="0" eb="2">
      <t>キグ</t>
    </rPh>
    <rPh sb="2" eb="4">
      <t>コウカン</t>
    </rPh>
    <phoneticPr fontId="1"/>
  </si>
  <si>
    <t>交換方法</t>
    <rPh sb="0" eb="2">
      <t>コウカン</t>
    </rPh>
    <rPh sb="2" eb="4">
      <t>ホウホウ</t>
    </rPh>
    <phoneticPr fontId="1"/>
  </si>
  <si>
    <t>稼動
時間
/日</t>
    <phoneticPr fontId="1"/>
  </si>
  <si>
    <t>稼動
日数
/週</t>
    <phoneticPr fontId="1"/>
  </si>
  <si>
    <t>申請者氏名</t>
    <rPh sb="0" eb="3">
      <t>シンセイシャ</t>
    </rPh>
    <rPh sb="3" eb="5">
      <t>シメイ</t>
    </rPh>
    <phoneticPr fontId="1"/>
  </si>
  <si>
    <t>□補助対象経費欄には、機器本体及び切替に必要な関連部材の購入費、切替に必要な工事費用の合計金額を消費税抜きで記入してください。</t>
    <rPh sb="1" eb="3">
      <t>ホジョ</t>
    </rPh>
    <rPh sb="3" eb="5">
      <t>タイショウ</t>
    </rPh>
    <rPh sb="5" eb="7">
      <t>ケイヒ</t>
    </rPh>
    <rPh sb="7" eb="8">
      <t>ラン</t>
    </rPh>
    <rPh sb="11" eb="13">
      <t>キキ</t>
    </rPh>
    <rPh sb="13" eb="15">
      <t>ホンタイ</t>
    </rPh>
    <rPh sb="15" eb="16">
      <t>オヨ</t>
    </rPh>
    <rPh sb="17" eb="19">
      <t>キリカエ</t>
    </rPh>
    <rPh sb="20" eb="22">
      <t>ヒツヨウ</t>
    </rPh>
    <rPh sb="23" eb="27">
      <t>カンレンブザイ</t>
    </rPh>
    <rPh sb="28" eb="31">
      <t>コウニュウヒ</t>
    </rPh>
    <rPh sb="32" eb="34">
      <t>キリカエ</t>
    </rPh>
    <rPh sb="35" eb="37">
      <t>ヒツヨウ</t>
    </rPh>
    <rPh sb="38" eb="40">
      <t>コウジ</t>
    </rPh>
    <rPh sb="40" eb="42">
      <t>ヒヨウ</t>
    </rPh>
    <rPh sb="43" eb="47">
      <t>ゴウケイキンガク</t>
    </rPh>
    <rPh sb="48" eb="51">
      <t>ショウヒゼイ</t>
    </rPh>
    <rPh sb="51" eb="52">
      <t>ヌ</t>
    </rPh>
    <rPh sb="54" eb="56">
      <t>キニュウ</t>
    </rPh>
    <phoneticPr fontId="1"/>
  </si>
  <si>
    <t>※処分費、諸経費、管理費等は補助対象となりません。</t>
    <rPh sb="1" eb="4">
      <t>ショブンヒ</t>
    </rPh>
    <rPh sb="5" eb="8">
      <t>ショケイヒ</t>
    </rPh>
    <rPh sb="9" eb="12">
      <t>カンリヒ</t>
    </rPh>
    <rPh sb="12" eb="13">
      <t>トウ</t>
    </rPh>
    <rPh sb="14" eb="18">
      <t>ホジョタイショウ</t>
    </rPh>
    <phoneticPr fontId="1"/>
  </si>
  <si>
    <t>切替前</t>
    <rPh sb="0" eb="2">
      <t>キリカエ</t>
    </rPh>
    <rPh sb="2" eb="3">
      <t>マエ</t>
    </rPh>
    <phoneticPr fontId="1"/>
  </si>
  <si>
    <t>切替後（LED）</t>
    <rPh sb="0" eb="2">
      <t>キリカエ</t>
    </rPh>
    <rPh sb="2" eb="3">
      <t>ゴ</t>
    </rPh>
    <phoneticPr fontId="1"/>
  </si>
  <si>
    <t>第２号様式（第６条関係）</t>
    <rPh sb="0" eb="1">
      <t>ダイ</t>
    </rPh>
    <rPh sb="2" eb="3">
      <t>ゴウ</t>
    </rPh>
    <rPh sb="3" eb="5">
      <t>ヨウシキ</t>
    </rPh>
    <rPh sb="6" eb="7">
      <t>ダイ</t>
    </rPh>
    <rPh sb="8" eb="9">
      <t>ジョウ</t>
    </rPh>
    <rPh sb="9" eb="11">
      <t>カンケイ</t>
    </rPh>
    <phoneticPr fontId="1"/>
  </si>
  <si>
    <t>LED照明機器</t>
    <rPh sb="3" eb="5">
      <t>ショウメイ</t>
    </rPh>
    <rPh sb="5" eb="7">
      <t>キキ</t>
    </rPh>
    <phoneticPr fontId="1"/>
  </si>
  <si>
    <t>多摩市集合住宅共用部ＬＥＤ照明機器切替補助金に係る工事概要</t>
    <rPh sb="25" eb="27">
      <t>コウジ</t>
    </rPh>
    <rPh sb="27" eb="29">
      <t>ガイヨウ</t>
    </rPh>
    <phoneticPr fontId="1"/>
  </si>
  <si>
    <t>□導入要件を満たしているかご確認の上、申請する工事内容について記入してください。</t>
    <rPh sb="1" eb="3">
      <t>ドウニュウ</t>
    </rPh>
    <rPh sb="3" eb="5">
      <t>ヨウケン</t>
    </rPh>
    <rPh sb="6" eb="7">
      <t>ミ</t>
    </rPh>
    <rPh sb="14" eb="16">
      <t>カクニン</t>
    </rPh>
    <rPh sb="17" eb="18">
      <t>ウエ</t>
    </rPh>
    <rPh sb="19" eb="21">
      <t>シンセイ</t>
    </rPh>
    <rPh sb="23" eb="25">
      <t>コウジ</t>
    </rPh>
    <rPh sb="25" eb="27">
      <t>ナイヨウ</t>
    </rPh>
    <rPh sb="31" eb="33">
      <t>キニュウ</t>
    </rPh>
    <phoneticPr fontId="1"/>
  </si>
  <si>
    <r>
      <t>申請者氏名</t>
    </r>
    <r>
      <rPr>
        <b/>
        <sz val="14"/>
        <color rgb="FFFF0000"/>
        <rFont val="HGS創英角ﾎﾟｯﾌﾟ体"/>
        <family val="3"/>
        <charset val="128"/>
      </rPr>
      <t>多摩マンション管理組合</t>
    </r>
    <rPh sb="0" eb="3">
      <t>シンセイシャ</t>
    </rPh>
    <rPh sb="3" eb="5">
      <t>シメイ</t>
    </rPh>
    <rPh sb="5" eb="7">
      <t>タマ</t>
    </rPh>
    <rPh sb="12" eb="16">
      <t>カンリクミアイ</t>
    </rPh>
    <phoneticPr fontId="1"/>
  </si>
  <si>
    <t>ランプ交換（工事あり）</t>
    <rPh sb="3" eb="5">
      <t>コウカン</t>
    </rPh>
    <rPh sb="6" eb="8">
      <t>コウジ</t>
    </rPh>
    <phoneticPr fontId="1"/>
  </si>
  <si>
    <t>■■</t>
    <phoneticPr fontId="1"/>
  </si>
  <si>
    <t>●●</t>
    <phoneticPr fontId="1"/>
  </si>
  <si>
    <t>●●●●</t>
    <phoneticPr fontId="1"/>
  </si>
  <si>
    <t>▲▲</t>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</si>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</sst>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Ｐゴシック"/>
      <family val="3"/>
      <charset val="128"/>
    </font>
    <font>
      <sz val="11"/>
      <color indexed="8"/>
      <name val="ＭＳ Ｐ明朝"/>
      <family val="1"/>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b/>
      <sz val="12"/>
      <name val="ＭＳ Ｐゴシック"/>
      <family val="3"/>
      <charset val="128"/>
    </font>
    <font>
      <sz val="8"/>
      <name val="ＭＳ Ｐゴシック"/>
      <family val="3"/>
      <charset val="128"/>
    </font>
    <font>
      <sz val="13"/>
      <name val="ＭＳ Ｐゴシック"/>
      <family val="3"/>
      <charset val="128"/>
    </font>
    <font>
      <b/>
      <u/>
      <sz val="14"/>
      <name val="ＭＳ Ｐゴシック"/>
      <family val="3"/>
      <charset val="128"/>
    </font>
    <font>
      <b/>
      <sz val="14"/>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0"/>
      <name val="ＭＳ Ｐゴシック"/>
      <family val="3"/>
      <charset val="128"/>
    </font>
    <font>
      <sz val="11"/>
      <name val="ＭＳ Ｐゴシック"/>
      <family val="3"/>
      <charset val="128"/>
      <scheme val="minor"/>
    </font>
    <font>
      <sz val="13"/>
      <name val="ＭＳ Ｐゴシック"/>
      <family val="3"/>
      <charset val="128"/>
      <scheme val="minor"/>
    </font>
    <font>
      <sz val="12"/>
      <name val="ＭＳ 明朝"/>
      <family val="1"/>
      <charset val="128"/>
    </font>
    <font>
      <sz val="11"/>
      <color rgb="FFFF0000"/>
      <name val="HGP創英角ﾎﾟｯﾌﾟ体"/>
      <family val="3"/>
      <charset val="128"/>
    </font>
    <font>
      <b/>
      <sz val="14"/>
      <color rgb="FFFF0000"/>
      <name val="HGS創英角ﾎﾟｯﾌﾟ体"/>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double">
        <color indexed="64"/>
      </top>
      <bottom/>
      <diagonal/>
    </border>
    <border>
      <left/>
      <right style="medium">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right style="dotted">
        <color indexed="64"/>
      </right>
      <top style="thin">
        <color indexed="64"/>
      </top>
      <bottom style="dotted">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s>
  <cellStyleXfs count="9">
    <xf numFmtId="0" fontId="0" fillId="0" borderId="0">
      <alignment vertical="center"/>
    </xf>
    <xf numFmtId="0" fontId="2" fillId="0" borderId="0"/>
    <xf numFmtId="9" fontId="2" fillId="0" borderId="0" applyFont="0" applyFill="0" applyBorder="0" applyAlignment="0" applyProtection="0"/>
    <xf numFmtId="0" fontId="3" fillId="0" borderId="0">
      <alignment vertical="center"/>
    </xf>
    <xf numFmtId="0" fontId="4" fillId="0" borderId="0">
      <alignment vertical="center"/>
    </xf>
    <xf numFmtId="0" fontId="2" fillId="0" borderId="0"/>
    <xf numFmtId="38" fontId="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126">
    <xf numFmtId="0" fontId="0" fillId="0" borderId="0" xfId="0">
      <alignment vertical="center"/>
    </xf>
    <xf numFmtId="0" fontId="0" fillId="0" borderId="28"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2" borderId="26" xfId="0" applyNumberFormat="1" applyFill="1" applyBorder="1" applyAlignment="1" applyProtection="1">
      <alignment horizontal="right" vertical="center" shrinkToFit="1"/>
    </xf>
    <xf numFmtId="0" fontId="0" fillId="2" borderId="6" xfId="0" applyNumberFormat="1" applyFill="1" applyBorder="1" applyAlignment="1" applyProtection="1">
      <alignment horizontal="center" vertical="center" shrinkToFit="1"/>
    </xf>
    <xf numFmtId="0" fontId="0" fillId="0" borderId="0" xfId="0" applyProtection="1">
      <alignment vertical="center"/>
    </xf>
    <xf numFmtId="0" fontId="10" fillId="0" borderId="0" xfId="0" applyFont="1" applyProtection="1">
      <alignment vertical="center"/>
    </xf>
    <xf numFmtId="0" fontId="11" fillId="0" borderId="0" xfId="0" applyFont="1" applyProtection="1">
      <alignment vertical="center"/>
    </xf>
    <xf numFmtId="0" fontId="10" fillId="3" borderId="0" xfId="0" applyFont="1" applyFill="1" applyProtection="1">
      <alignment vertical="center"/>
    </xf>
    <xf numFmtId="0" fontId="10" fillId="3" borderId="0" xfId="0" applyFont="1" applyFill="1" applyBorder="1" applyAlignment="1" applyProtection="1">
      <alignment vertical="center"/>
    </xf>
    <xf numFmtId="0" fontId="11" fillId="3" borderId="0" xfId="0" applyFont="1" applyFill="1" applyProtection="1">
      <alignment vertical="center"/>
    </xf>
    <xf numFmtId="0" fontId="12" fillId="3" borderId="0" xfId="0" applyFont="1" applyFill="1" applyBorder="1" applyAlignment="1" applyProtection="1">
      <alignment horizontal="right" vertical="center"/>
    </xf>
    <xf numFmtId="0" fontId="0" fillId="3" borderId="0" xfId="0" applyFont="1" applyFill="1" applyAlignment="1" applyProtection="1">
      <alignment horizontal="left" vertical="center" wrapText="1"/>
    </xf>
    <xf numFmtId="0" fontId="6" fillId="3" borderId="27"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0" fillId="3" borderId="3"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14" fillId="3" borderId="20" xfId="0" applyFont="1" applyFill="1" applyBorder="1" applyProtection="1">
      <alignment vertical="center"/>
    </xf>
    <xf numFmtId="0" fontId="17" fillId="3" borderId="0" xfId="0" applyFont="1" applyFill="1" applyProtection="1">
      <alignment vertical="center"/>
    </xf>
    <xf numFmtId="0" fontId="18" fillId="3" borderId="20" xfId="0" applyFont="1" applyFill="1" applyBorder="1" applyProtection="1">
      <alignment vertical="center"/>
    </xf>
    <xf numFmtId="0" fontId="18" fillId="3" borderId="20" xfId="0" applyFont="1" applyFill="1" applyBorder="1" applyAlignment="1" applyProtection="1">
      <alignment horizontal="right" vertical="center"/>
      <protection locked="0"/>
    </xf>
    <xf numFmtId="0" fontId="18" fillId="3" borderId="0" xfId="0" applyFont="1" applyFill="1" applyProtection="1">
      <alignment vertical="center"/>
    </xf>
    <xf numFmtId="0" fontId="18" fillId="3" borderId="0" xfId="0" applyFont="1" applyFill="1" applyAlignment="1" applyProtection="1">
      <alignment horizontal="right" vertical="center"/>
      <protection locked="0"/>
    </xf>
    <xf numFmtId="0" fontId="19" fillId="3" borderId="0" xfId="0" applyFont="1" applyFill="1" applyProtection="1">
      <alignment vertical="center"/>
    </xf>
    <xf numFmtId="0" fontId="20" fillId="3" borderId="0" xfId="0" applyFont="1" applyFill="1" applyProtection="1">
      <alignment vertical="center"/>
    </xf>
    <xf numFmtId="0" fontId="0" fillId="3" borderId="3" xfId="0" applyFill="1" applyBorder="1" applyAlignment="1" applyProtection="1">
      <alignment horizontal="center" vertical="center" shrinkToFit="1"/>
      <protection locked="0"/>
    </xf>
    <xf numFmtId="0" fontId="21" fillId="0" borderId="3" xfId="0" applyFont="1" applyFill="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5" xfId="0" applyFont="1" applyFill="1" applyBorder="1" applyAlignment="1" applyProtection="1">
      <alignment horizontal="center" vertical="center" shrinkToFit="1"/>
    </xf>
    <xf numFmtId="0" fontId="21" fillId="0" borderId="28"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shrinkToFit="1"/>
      <protection locked="0"/>
    </xf>
    <xf numFmtId="0" fontId="21" fillId="2" borderId="26" xfId="0" applyNumberFormat="1" applyFont="1" applyFill="1" applyBorder="1" applyAlignment="1" applyProtection="1">
      <alignment horizontal="right" vertical="center" shrinkToFit="1"/>
    </xf>
    <xf numFmtId="0" fontId="10" fillId="3" borderId="0" xfId="0" applyFont="1" applyFill="1" applyAlignment="1" applyProtection="1">
      <alignment vertical="center" wrapText="1"/>
    </xf>
    <xf numFmtId="0" fontId="0" fillId="3" borderId="11"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38" fontId="0" fillId="2" borderId="4" xfId="6" applyFont="1" applyFill="1" applyBorder="1" applyAlignment="1" applyProtection="1">
      <alignment horizontal="center" vertical="center" shrinkToFit="1"/>
    </xf>
    <xf numFmtId="38" fontId="0" fillId="2" borderId="11" xfId="6" applyFont="1" applyFill="1" applyBorder="1" applyAlignment="1" applyProtection="1">
      <alignment horizontal="center" vertical="center" shrinkToFit="1"/>
    </xf>
    <xf numFmtId="38" fontId="0" fillId="2" borderId="8" xfId="6" applyFont="1" applyFill="1" applyBorder="1" applyAlignment="1" applyProtection="1">
      <alignment horizontal="center" vertical="center" shrinkToFit="1"/>
    </xf>
    <xf numFmtId="38" fontId="0" fillId="2" borderId="12" xfId="6" applyFont="1" applyFill="1" applyBorder="1" applyAlignment="1" applyProtection="1">
      <alignment horizontal="center" vertical="center" shrinkToFit="1"/>
    </xf>
    <xf numFmtId="0" fontId="0" fillId="3" borderId="53" xfId="0" applyFill="1" applyBorder="1" applyAlignment="1" applyProtection="1">
      <alignment horizontal="center" vertical="center"/>
    </xf>
    <xf numFmtId="0" fontId="0" fillId="3" borderId="54" xfId="0" applyFill="1" applyBorder="1" applyAlignment="1" applyProtection="1">
      <alignment horizontal="center" vertical="center"/>
    </xf>
    <xf numFmtId="0" fontId="0" fillId="3" borderId="3"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50" xfId="0" applyFill="1" applyBorder="1" applyAlignment="1" applyProtection="1">
      <alignment horizontal="center" vertical="center" shrinkToFit="1"/>
      <protection locked="0"/>
    </xf>
    <xf numFmtId="0" fontId="0" fillId="3" borderId="51" xfId="0" applyFill="1" applyBorder="1" applyAlignment="1" applyProtection="1">
      <alignment horizontal="center" vertical="center" shrinkToFit="1"/>
      <protection locked="0"/>
    </xf>
    <xf numFmtId="0" fontId="0" fillId="3" borderId="18" xfId="0" applyFill="1" applyBorder="1" applyAlignment="1" applyProtection="1">
      <alignment horizontal="center" vertical="center" shrinkToFit="1"/>
      <protection locked="0"/>
    </xf>
    <xf numFmtId="0" fontId="0" fillId="3" borderId="19" xfId="0"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xf>
    <xf numFmtId="0" fontId="0" fillId="3" borderId="17" xfId="0" applyFill="1" applyBorder="1" applyAlignment="1" applyProtection="1">
      <alignment horizontal="center" vertical="center"/>
    </xf>
    <xf numFmtId="38" fontId="0" fillId="2" borderId="36" xfId="6" applyFont="1" applyFill="1" applyBorder="1" applyAlignment="1" applyProtection="1">
      <alignment horizontal="center" vertical="center"/>
    </xf>
    <xf numFmtId="38" fontId="0" fillId="2" borderId="33" xfId="6" applyFont="1" applyFill="1" applyBorder="1" applyAlignment="1" applyProtection="1">
      <alignment horizontal="center" vertical="center"/>
    </xf>
    <xf numFmtId="38" fontId="0" fillId="2" borderId="32" xfId="6" applyFont="1" applyFill="1" applyBorder="1" applyAlignment="1" applyProtection="1">
      <alignment horizontal="center" vertical="center"/>
    </xf>
    <xf numFmtId="38" fontId="0" fillId="2" borderId="37" xfId="6" applyFont="1" applyFill="1" applyBorder="1" applyAlignment="1" applyProtection="1">
      <alignment horizontal="center" vertical="center"/>
    </xf>
    <xf numFmtId="0" fontId="0" fillId="3" borderId="29" xfId="0" applyFill="1" applyBorder="1" applyAlignment="1" applyProtection="1">
      <alignment horizontal="center" vertical="center" wrapText="1"/>
    </xf>
    <xf numFmtId="0" fontId="0" fillId="3" borderId="30" xfId="0" applyFill="1" applyBorder="1" applyAlignment="1" applyProtection="1">
      <alignment horizontal="center" vertical="center"/>
    </xf>
    <xf numFmtId="0" fontId="0" fillId="3" borderId="20" xfId="0" applyFill="1" applyBorder="1" applyAlignment="1" applyProtection="1">
      <alignment horizontal="center" vertical="center"/>
    </xf>
    <xf numFmtId="38" fontId="0" fillId="2" borderId="24" xfId="6" applyFont="1" applyFill="1" applyBorder="1" applyAlignment="1" applyProtection="1">
      <alignment horizontal="center" vertical="center"/>
    </xf>
    <xf numFmtId="38" fontId="0" fillId="2" borderId="25" xfId="6" applyFont="1" applyFill="1" applyBorder="1" applyAlignment="1" applyProtection="1">
      <alignment horizontal="center" vertical="center"/>
    </xf>
    <xf numFmtId="38" fontId="0" fillId="2" borderId="13" xfId="6" applyFont="1" applyFill="1" applyBorder="1" applyAlignment="1" applyProtection="1">
      <alignment horizontal="center" vertical="center"/>
    </xf>
    <xf numFmtId="38" fontId="0" fillId="2" borderId="14" xfId="6" applyFont="1"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22" xfId="0" applyFill="1" applyBorder="1" applyAlignment="1" applyProtection="1">
      <alignment horizontal="center" vertical="center"/>
    </xf>
    <xf numFmtId="38" fontId="0" fillId="2" borderId="34" xfId="6" applyFont="1" applyFill="1" applyBorder="1" applyAlignment="1" applyProtection="1">
      <alignment horizontal="center" vertical="center"/>
    </xf>
    <xf numFmtId="38" fontId="0" fillId="2" borderId="31" xfId="6" applyFont="1" applyFill="1" applyBorder="1" applyAlignment="1" applyProtection="1">
      <alignment horizontal="center" vertical="center"/>
    </xf>
    <xf numFmtId="38" fontId="0" fillId="2" borderId="21" xfId="6" applyFont="1" applyFill="1" applyBorder="1" applyAlignment="1" applyProtection="1">
      <alignment horizontal="center" vertical="center"/>
    </xf>
    <xf numFmtId="38" fontId="0" fillId="2" borderId="35" xfId="6" applyFont="1" applyFill="1" applyBorder="1" applyAlignment="1" applyProtection="1">
      <alignment horizontal="center" vertical="center"/>
    </xf>
    <xf numFmtId="0" fontId="0" fillId="3" borderId="55" xfId="0" applyFill="1" applyBorder="1" applyAlignment="1" applyProtection="1">
      <alignment horizontal="center" vertical="center"/>
    </xf>
    <xf numFmtId="0" fontId="0" fillId="3" borderId="56" xfId="0" applyFill="1" applyBorder="1" applyAlignment="1" applyProtection="1">
      <alignment horizontal="center" vertical="center"/>
    </xf>
    <xf numFmtId="0" fontId="0" fillId="3" borderId="52" xfId="0"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3" borderId="45" xfId="0" applyFont="1" applyFill="1" applyBorder="1" applyAlignment="1" applyProtection="1">
      <alignment horizontal="center" vertical="center" wrapText="1"/>
    </xf>
    <xf numFmtId="0" fontId="7" fillId="3" borderId="46" xfId="0" applyFont="1" applyFill="1" applyBorder="1" applyAlignment="1" applyProtection="1">
      <alignment horizontal="center" vertical="center" wrapText="1"/>
    </xf>
    <xf numFmtId="0" fontId="7" fillId="3" borderId="47" xfId="0" applyFont="1" applyFill="1" applyBorder="1" applyAlignment="1" applyProtection="1">
      <alignment horizontal="center" vertical="center" wrapText="1"/>
    </xf>
    <xf numFmtId="0" fontId="15" fillId="4" borderId="21"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0" fontId="16" fillId="4" borderId="31" xfId="0" applyFont="1" applyFill="1" applyBorder="1" applyAlignment="1" applyProtection="1">
      <alignment horizontal="center" vertical="center"/>
    </xf>
    <xf numFmtId="0" fontId="13" fillId="3" borderId="0" xfId="0" applyFont="1" applyFill="1" applyAlignment="1" applyProtection="1">
      <alignment horizontal="center" vertical="center"/>
    </xf>
    <xf numFmtId="0" fontId="6" fillId="3" borderId="9"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6" fillId="3" borderId="39"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6" fillId="3" borderId="49" xfId="0" applyFont="1" applyFill="1" applyBorder="1" applyAlignment="1" applyProtection="1">
      <alignment horizontal="center" vertical="center"/>
    </xf>
    <xf numFmtId="0" fontId="7" fillId="3" borderId="42"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7" fillId="3" borderId="40"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41" xfId="0" applyFont="1" applyFill="1" applyBorder="1" applyAlignment="1" applyProtection="1">
      <alignment horizontal="center" vertical="center" wrapText="1"/>
    </xf>
    <xf numFmtId="0" fontId="7" fillId="3" borderId="23"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21" fillId="0" borderId="3" xfId="0" applyFont="1" applyBorder="1" applyAlignment="1" applyProtection="1">
      <alignment horizontal="center" vertical="center" shrinkToFit="1"/>
    </xf>
    <xf numFmtId="0" fontId="21" fillId="0" borderId="2" xfId="0" applyFont="1" applyBorder="1" applyAlignment="1" applyProtection="1">
      <alignment horizontal="center" vertical="center" shrinkToFit="1"/>
    </xf>
    <xf numFmtId="0" fontId="21" fillId="0" borderId="50" xfId="0" applyFont="1" applyFill="1" applyBorder="1" applyAlignment="1" applyProtection="1">
      <alignment horizontal="center" vertical="center" shrinkToFit="1"/>
    </xf>
    <xf numFmtId="0" fontId="21" fillId="0" borderId="51" xfId="0" applyFont="1" applyFill="1" applyBorder="1" applyAlignment="1" applyProtection="1">
      <alignment horizontal="center" vertical="center" shrinkToFit="1"/>
    </xf>
    <xf numFmtId="0" fontId="21" fillId="0" borderId="18"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0" borderId="3"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11" xfId="0" applyFont="1" applyBorder="1" applyAlignment="1" applyProtection="1">
      <alignment horizontal="center" vertical="center" shrinkToFit="1"/>
    </xf>
    <xf numFmtId="0" fontId="21" fillId="0" borderId="12" xfId="0" applyFont="1" applyBorder="1" applyAlignment="1" applyProtection="1">
      <alignment horizontal="center" vertical="center" shrinkToFit="1"/>
    </xf>
    <xf numFmtId="38" fontId="21" fillId="2" borderId="4" xfId="6" applyFont="1" applyFill="1" applyBorder="1" applyAlignment="1" applyProtection="1">
      <alignment horizontal="center" vertical="center" shrinkToFit="1"/>
    </xf>
    <xf numFmtId="38" fontId="21" fillId="2" borderId="11" xfId="6" applyFont="1" applyFill="1" applyBorder="1" applyAlignment="1" applyProtection="1">
      <alignment horizontal="center" vertical="center" shrinkToFit="1"/>
    </xf>
    <xf numFmtId="38" fontId="21" fillId="2" borderId="8" xfId="6" applyFont="1" applyFill="1" applyBorder="1" applyAlignment="1" applyProtection="1">
      <alignment horizontal="center" vertical="center" shrinkToFit="1"/>
    </xf>
    <xf numFmtId="38" fontId="21" fillId="2" borderId="12" xfId="6" applyFont="1" applyFill="1" applyBorder="1" applyAlignment="1" applyProtection="1">
      <alignment horizontal="center" vertical="center" shrinkToFit="1"/>
    </xf>
    <xf numFmtId="0" fontId="21" fillId="0" borderId="50" xfId="0" applyFont="1" applyBorder="1" applyAlignment="1" applyProtection="1">
      <alignment horizontal="center" vertical="center" shrinkToFit="1"/>
    </xf>
    <xf numFmtId="0" fontId="21" fillId="0" borderId="51" xfId="0" applyFont="1" applyBorder="1" applyAlignment="1" applyProtection="1">
      <alignment horizontal="center" vertical="center" shrinkToFit="1"/>
    </xf>
    <xf numFmtId="38" fontId="21" fillId="2" borderId="36" xfId="6" applyFont="1" applyFill="1" applyBorder="1" applyAlignment="1" applyProtection="1">
      <alignment horizontal="center" vertical="center"/>
    </xf>
    <xf numFmtId="38" fontId="21" fillId="2" borderId="33" xfId="6" applyFont="1" applyFill="1" applyBorder="1" applyAlignment="1" applyProtection="1">
      <alignment horizontal="center" vertical="center"/>
    </xf>
    <xf numFmtId="38" fontId="21" fillId="2" borderId="32" xfId="6" applyFont="1" applyFill="1" applyBorder="1" applyAlignment="1" applyProtection="1">
      <alignment horizontal="center" vertical="center"/>
    </xf>
    <xf numFmtId="38" fontId="21" fillId="2" borderId="37" xfId="6" applyFont="1" applyFill="1" applyBorder="1" applyAlignment="1" applyProtection="1">
      <alignment horizontal="center" vertical="center"/>
    </xf>
    <xf numFmtId="38" fontId="21" fillId="2" borderId="24" xfId="6" applyFont="1" applyFill="1" applyBorder="1" applyAlignment="1" applyProtection="1">
      <alignment horizontal="center" vertical="center"/>
    </xf>
    <xf numFmtId="38" fontId="21" fillId="2" borderId="25" xfId="6" applyFont="1" applyFill="1" applyBorder="1" applyAlignment="1" applyProtection="1">
      <alignment horizontal="center" vertical="center"/>
    </xf>
    <xf numFmtId="38" fontId="21" fillId="2" borderId="13" xfId="6" applyFont="1" applyFill="1" applyBorder="1" applyAlignment="1" applyProtection="1">
      <alignment horizontal="center" vertical="center"/>
    </xf>
    <xf numFmtId="38" fontId="21" fillId="2" borderId="14" xfId="6" applyFont="1" applyFill="1" applyBorder="1" applyAlignment="1" applyProtection="1">
      <alignment horizontal="center" vertical="center"/>
    </xf>
    <xf numFmtId="38" fontId="21" fillId="2" borderId="34" xfId="6" applyFont="1" applyFill="1" applyBorder="1" applyAlignment="1" applyProtection="1">
      <alignment horizontal="center" vertical="center"/>
    </xf>
    <xf numFmtId="38" fontId="21" fillId="2" borderId="31" xfId="6" applyFont="1" applyFill="1" applyBorder="1" applyAlignment="1" applyProtection="1">
      <alignment horizontal="center" vertical="center"/>
    </xf>
    <xf numFmtId="38" fontId="21" fillId="2" borderId="21" xfId="6" applyFont="1" applyFill="1" applyBorder="1" applyAlignment="1" applyProtection="1">
      <alignment horizontal="center" vertical="center"/>
    </xf>
    <xf numFmtId="38" fontId="21" fillId="2" borderId="35" xfId="6" applyFont="1" applyFill="1" applyBorder="1" applyAlignment="1" applyProtection="1">
      <alignment horizontal="center" vertical="center"/>
    </xf>
  </cellXfs>
  <cellStyles count="9">
    <cellStyle name="パーセント 2" xfId="2"/>
    <cellStyle name="桁区切り" xfId="6" builtinId="6"/>
    <cellStyle name="桁区切り 2" xfId="8"/>
    <cellStyle name="標準" xfId="0" builtinId="0"/>
    <cellStyle name="標準 2" xfId="3"/>
    <cellStyle name="標準 2 2" xfId="4"/>
    <cellStyle name="標準 3" xfId="5"/>
    <cellStyle name="標準 4" xfId="1"/>
    <cellStyle name="標準 5" xfId="7"/>
  </cellStyles>
  <dxfs count="0"/>
  <tableStyles count="0" defaultTableStyle="TableStyleMedium2" defaultPivotStyle="PivotStyleLight16"/>
  <colors>
    <mruColors>
      <color rgb="FF00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view="pageBreakPreview" topLeftCell="A16" zoomScale="90" zoomScaleNormal="90" zoomScaleSheetLayoutView="90" workbookViewId="0">
      <selection activeCell="E2" sqref="E2"/>
    </sheetView>
  </sheetViews>
  <sheetFormatPr defaultColWidth="9" defaultRowHeight="13" x14ac:dyDescent="0.2"/>
  <cols>
    <col min="1" max="1" width="7.6328125" style="5" customWidth="1"/>
    <col min="2" max="2" width="16.08984375" style="5" customWidth="1"/>
    <col min="3" max="4" width="9" style="5"/>
    <col min="5" max="5" width="19.81640625" style="5" customWidth="1"/>
    <col min="6" max="7" width="9" style="5" customWidth="1"/>
    <col min="8" max="11" width="6.6328125" style="5" customWidth="1"/>
    <col min="12" max="16384" width="9" style="5"/>
  </cols>
  <sheetData>
    <row r="1" spans="1:11" s="6" customFormat="1" ht="15" customHeight="1" thickBot="1" x14ac:dyDescent="0.25">
      <c r="A1" s="25" t="s">
        <v>21</v>
      </c>
      <c r="B1" s="8"/>
      <c r="C1" s="9"/>
      <c r="D1" s="8"/>
      <c r="E1" s="8"/>
      <c r="F1" s="8"/>
      <c r="G1" s="18" t="s">
        <v>16</v>
      </c>
      <c r="H1" s="20"/>
      <c r="I1" s="20"/>
      <c r="J1" s="20"/>
      <c r="K1" s="21"/>
    </row>
    <row r="2" spans="1:11" s="6" customFormat="1" ht="15" customHeight="1" x14ac:dyDescent="0.2">
      <c r="A2" s="8"/>
      <c r="B2" s="8"/>
      <c r="C2" s="9"/>
      <c r="D2" s="8"/>
      <c r="E2" s="8"/>
      <c r="F2" s="8"/>
      <c r="G2" s="8"/>
      <c r="H2" s="22"/>
      <c r="I2" s="22"/>
      <c r="J2" s="22"/>
      <c r="K2" s="23"/>
    </row>
    <row r="3" spans="1:11" s="6" customFormat="1" ht="15" customHeight="1" x14ac:dyDescent="0.2">
      <c r="A3" s="8"/>
      <c r="B3" s="8"/>
      <c r="C3" s="9"/>
      <c r="D3" s="8"/>
      <c r="E3" s="8"/>
      <c r="F3" s="8"/>
      <c r="G3" s="8"/>
      <c r="H3" s="22"/>
      <c r="I3" s="22"/>
      <c r="J3" s="22"/>
      <c r="K3" s="22"/>
    </row>
    <row r="4" spans="1:11" s="6" customFormat="1" ht="20.149999999999999" customHeight="1" x14ac:dyDescent="0.2">
      <c r="A4" s="81" t="s">
        <v>23</v>
      </c>
      <c r="B4" s="81"/>
      <c r="C4" s="81"/>
      <c r="D4" s="81"/>
      <c r="E4" s="81"/>
      <c r="F4" s="81"/>
      <c r="G4" s="81"/>
      <c r="H4" s="81"/>
      <c r="I4" s="81"/>
      <c r="J4" s="81"/>
      <c r="K4" s="81"/>
    </row>
    <row r="5" spans="1:11" s="6" customFormat="1" ht="15" customHeight="1" x14ac:dyDescent="0.2">
      <c r="A5" s="8"/>
      <c r="B5" s="8"/>
      <c r="C5" s="9"/>
      <c r="D5" s="8"/>
      <c r="E5" s="8"/>
      <c r="F5" s="8"/>
      <c r="G5" s="8"/>
      <c r="H5" s="22"/>
      <c r="I5" s="22"/>
      <c r="J5" s="22"/>
      <c r="K5" s="22"/>
    </row>
    <row r="6" spans="1:11" s="6" customFormat="1" ht="15" customHeight="1" x14ac:dyDescent="0.2">
      <c r="A6" s="8" t="s">
        <v>24</v>
      </c>
      <c r="B6" s="8"/>
      <c r="C6" s="8"/>
      <c r="D6" s="8"/>
      <c r="E6" s="8"/>
      <c r="F6" s="8"/>
      <c r="G6" s="8"/>
      <c r="H6" s="8"/>
      <c r="I6" s="8"/>
      <c r="J6" s="8"/>
      <c r="K6" s="8"/>
    </row>
    <row r="7" spans="1:11" s="6" customFormat="1" ht="42.5" customHeight="1" x14ac:dyDescent="0.2">
      <c r="A7" s="33" t="s">
        <v>17</v>
      </c>
      <c r="B7" s="33"/>
      <c r="C7" s="33"/>
      <c r="D7" s="33"/>
      <c r="E7" s="33"/>
      <c r="F7" s="33"/>
      <c r="G7" s="33"/>
      <c r="H7" s="33"/>
      <c r="I7" s="33"/>
      <c r="J7" s="33"/>
      <c r="K7" s="33"/>
    </row>
    <row r="8" spans="1:11" s="7" customFormat="1" ht="15" customHeight="1" x14ac:dyDescent="0.2">
      <c r="A8" s="19" t="s">
        <v>18</v>
      </c>
      <c r="B8" s="10"/>
      <c r="C8" s="10"/>
      <c r="D8" s="10"/>
      <c r="E8" s="10"/>
      <c r="F8" s="10"/>
      <c r="G8" s="10"/>
      <c r="H8" s="22"/>
      <c r="I8" s="22"/>
      <c r="J8" s="22"/>
      <c r="K8" s="22"/>
    </row>
    <row r="9" spans="1:11" ht="18" customHeight="1" x14ac:dyDescent="0.2">
      <c r="A9" s="24" t="s">
        <v>4</v>
      </c>
      <c r="B9" s="24"/>
      <c r="C9" s="24"/>
      <c r="D9" s="24"/>
      <c r="E9" s="24"/>
      <c r="F9" s="24"/>
      <c r="G9" s="24"/>
      <c r="H9" s="24"/>
      <c r="I9" s="24"/>
      <c r="J9" s="24"/>
      <c r="K9" s="11"/>
    </row>
    <row r="10" spans="1:11" ht="11.25" customHeight="1" x14ac:dyDescent="0.2">
      <c r="A10" s="12"/>
      <c r="B10" s="12"/>
      <c r="C10" s="12"/>
      <c r="D10" s="12"/>
      <c r="E10" s="12"/>
      <c r="F10" s="12"/>
      <c r="G10" s="12"/>
      <c r="H10" s="12"/>
      <c r="I10" s="12"/>
      <c r="J10" s="12"/>
      <c r="K10" s="12"/>
    </row>
    <row r="11" spans="1:11" ht="11.25" customHeight="1" thickBot="1" x14ac:dyDescent="0.25">
      <c r="A11" s="12"/>
      <c r="B11" s="12"/>
      <c r="C11" s="12"/>
      <c r="D11" s="12"/>
      <c r="E11" s="12"/>
      <c r="F11" s="12"/>
      <c r="G11" s="12"/>
      <c r="H11" s="12"/>
      <c r="I11" s="12"/>
      <c r="J11" s="12"/>
      <c r="K11" s="12"/>
    </row>
    <row r="12" spans="1:11" ht="17" thickBot="1" x14ac:dyDescent="0.25">
      <c r="A12" s="78" t="s">
        <v>22</v>
      </c>
      <c r="B12" s="79"/>
      <c r="C12" s="79"/>
      <c r="D12" s="79"/>
      <c r="E12" s="79"/>
      <c r="F12" s="79"/>
      <c r="G12" s="79"/>
      <c r="H12" s="79"/>
      <c r="I12" s="79"/>
      <c r="J12" s="79"/>
      <c r="K12" s="80"/>
    </row>
    <row r="13" spans="1:11" ht="35.25" customHeight="1" x14ac:dyDescent="0.2">
      <c r="A13" s="82" t="s">
        <v>0</v>
      </c>
      <c r="B13" s="84" t="s">
        <v>19</v>
      </c>
      <c r="C13" s="85"/>
      <c r="D13" s="85"/>
      <c r="E13" s="86" t="s">
        <v>20</v>
      </c>
      <c r="F13" s="85"/>
      <c r="G13" s="87"/>
      <c r="H13" s="88" t="s">
        <v>3</v>
      </c>
      <c r="I13" s="89"/>
      <c r="J13" s="90" t="s">
        <v>7</v>
      </c>
      <c r="K13" s="91"/>
    </row>
    <row r="14" spans="1:11" ht="21" customHeight="1" x14ac:dyDescent="0.2">
      <c r="A14" s="83"/>
      <c r="B14" s="96" t="s">
        <v>1</v>
      </c>
      <c r="C14" s="70" t="s">
        <v>9</v>
      </c>
      <c r="D14" s="72" t="s">
        <v>8</v>
      </c>
      <c r="E14" s="13" t="s">
        <v>1</v>
      </c>
      <c r="F14" s="70" t="s">
        <v>9</v>
      </c>
      <c r="G14" s="72" t="s">
        <v>8</v>
      </c>
      <c r="H14" s="74" t="s">
        <v>15</v>
      </c>
      <c r="I14" s="76" t="s">
        <v>14</v>
      </c>
      <c r="J14" s="92"/>
      <c r="K14" s="93"/>
    </row>
    <row r="15" spans="1:11" ht="21" customHeight="1" x14ac:dyDescent="0.2">
      <c r="A15" s="83"/>
      <c r="B15" s="97"/>
      <c r="C15" s="71"/>
      <c r="D15" s="73"/>
      <c r="E15" s="14" t="s">
        <v>13</v>
      </c>
      <c r="F15" s="71"/>
      <c r="G15" s="73"/>
      <c r="H15" s="75"/>
      <c r="I15" s="77"/>
      <c r="J15" s="94"/>
      <c r="K15" s="95"/>
    </row>
    <row r="16" spans="1:11" ht="18.75" customHeight="1" x14ac:dyDescent="0.2">
      <c r="A16" s="40">
        <v>1</v>
      </c>
      <c r="B16" s="42"/>
      <c r="C16" s="44"/>
      <c r="D16" s="46"/>
      <c r="E16" s="15"/>
      <c r="F16" s="42"/>
      <c r="G16" s="34"/>
      <c r="H16" s="1"/>
      <c r="I16" s="2"/>
      <c r="J16" s="36" t="str">
        <f>IF(H16="","",(ROUND((C16*D16*H17)/1000,0)-ROUND((F16*G16*H17)/1000,0)))</f>
        <v/>
      </c>
      <c r="K16" s="37"/>
    </row>
    <row r="17" spans="1:11" ht="18.75" customHeight="1" x14ac:dyDescent="0.2">
      <c r="A17" s="41"/>
      <c r="B17" s="43"/>
      <c r="C17" s="45"/>
      <c r="D17" s="47"/>
      <c r="E17" s="16"/>
      <c r="F17" s="43"/>
      <c r="G17" s="35"/>
      <c r="H17" s="3">
        <f>ROUND(365*H16/7*I16,0)</f>
        <v>0</v>
      </c>
      <c r="I17" s="4" t="s">
        <v>2</v>
      </c>
      <c r="J17" s="38"/>
      <c r="K17" s="39"/>
    </row>
    <row r="18" spans="1:11" ht="18.75" customHeight="1" x14ac:dyDescent="0.2">
      <c r="A18" s="40">
        <v>2</v>
      </c>
      <c r="B18" s="42"/>
      <c r="C18" s="44"/>
      <c r="D18" s="46"/>
      <c r="E18" s="15"/>
      <c r="F18" s="42"/>
      <c r="G18" s="34"/>
      <c r="H18" s="1"/>
      <c r="I18" s="2"/>
      <c r="J18" s="36" t="str">
        <f>IF(H18="","",(ROUND((C18*D18*H19)/1000,0)-ROUND((F18*G18*H19)/1000,0)))</f>
        <v/>
      </c>
      <c r="K18" s="37"/>
    </row>
    <row r="19" spans="1:11" ht="18.75" customHeight="1" x14ac:dyDescent="0.2">
      <c r="A19" s="41"/>
      <c r="B19" s="43"/>
      <c r="C19" s="45"/>
      <c r="D19" s="47"/>
      <c r="E19" s="16"/>
      <c r="F19" s="43"/>
      <c r="G19" s="35"/>
      <c r="H19" s="3">
        <f>ROUND(365*H18/7*I18,0)</f>
        <v>0</v>
      </c>
      <c r="I19" s="4" t="s">
        <v>2</v>
      </c>
      <c r="J19" s="38"/>
      <c r="K19" s="39"/>
    </row>
    <row r="20" spans="1:11" ht="18.75" customHeight="1" x14ac:dyDescent="0.2">
      <c r="A20" s="40">
        <v>3</v>
      </c>
      <c r="B20" s="42"/>
      <c r="C20" s="44"/>
      <c r="D20" s="46"/>
      <c r="E20" s="15"/>
      <c r="F20" s="42"/>
      <c r="G20" s="34"/>
      <c r="H20" s="1"/>
      <c r="I20" s="2"/>
      <c r="J20" s="36" t="str">
        <f>IF(H20="","",(ROUND((C20*D20*H21)/1000,0)-ROUND((F20*G20*H21)/1000,0)))</f>
        <v/>
      </c>
      <c r="K20" s="37"/>
    </row>
    <row r="21" spans="1:11" ht="18.75" customHeight="1" x14ac:dyDescent="0.2">
      <c r="A21" s="41"/>
      <c r="B21" s="43"/>
      <c r="C21" s="45"/>
      <c r="D21" s="47"/>
      <c r="E21" s="16"/>
      <c r="F21" s="43"/>
      <c r="G21" s="35"/>
      <c r="H21" s="3">
        <f>ROUND(365*H20/7*I20,0)</f>
        <v>0</v>
      </c>
      <c r="I21" s="4" t="s">
        <v>2</v>
      </c>
      <c r="J21" s="38"/>
      <c r="K21" s="39"/>
    </row>
    <row r="22" spans="1:11" ht="18.75" customHeight="1" x14ac:dyDescent="0.2">
      <c r="A22" s="40">
        <v>4</v>
      </c>
      <c r="B22" s="42"/>
      <c r="C22" s="44"/>
      <c r="D22" s="46"/>
      <c r="E22" s="15"/>
      <c r="F22" s="42"/>
      <c r="G22" s="34"/>
      <c r="H22" s="1"/>
      <c r="I22" s="2"/>
      <c r="J22" s="36" t="str">
        <f>IF(H22="","",(ROUND((C22*D22*H23)/1000,0)-ROUND((F22*G22*H23)/1000,0)))</f>
        <v/>
      </c>
      <c r="K22" s="37"/>
    </row>
    <row r="23" spans="1:11" ht="18.75" customHeight="1" x14ac:dyDescent="0.2">
      <c r="A23" s="41"/>
      <c r="B23" s="43"/>
      <c r="C23" s="45"/>
      <c r="D23" s="47"/>
      <c r="E23" s="16"/>
      <c r="F23" s="43"/>
      <c r="G23" s="35"/>
      <c r="H23" s="3">
        <f>ROUND(365*H22/7*I22,0)</f>
        <v>0</v>
      </c>
      <c r="I23" s="4" t="s">
        <v>2</v>
      </c>
      <c r="J23" s="38"/>
      <c r="K23" s="39"/>
    </row>
    <row r="24" spans="1:11" ht="18.75" customHeight="1" x14ac:dyDescent="0.2">
      <c r="A24" s="40">
        <v>5</v>
      </c>
      <c r="B24" s="42"/>
      <c r="C24" s="44"/>
      <c r="D24" s="46"/>
      <c r="E24" s="15"/>
      <c r="F24" s="42"/>
      <c r="G24" s="34"/>
      <c r="H24" s="1"/>
      <c r="I24" s="2"/>
      <c r="J24" s="36" t="str">
        <f>IF(H24="","",(ROUND((C24*D24*H25)/1000,0)-ROUND((F24*G24*H25)/1000,0)))</f>
        <v/>
      </c>
      <c r="K24" s="37"/>
    </row>
    <row r="25" spans="1:11" ht="18.75" customHeight="1" x14ac:dyDescent="0.2">
      <c r="A25" s="41"/>
      <c r="B25" s="43"/>
      <c r="C25" s="45"/>
      <c r="D25" s="47"/>
      <c r="E25" s="16"/>
      <c r="F25" s="43"/>
      <c r="G25" s="35"/>
      <c r="H25" s="3">
        <f>ROUND(365*H24/7*I24,0)</f>
        <v>0</v>
      </c>
      <c r="I25" s="4" t="s">
        <v>2</v>
      </c>
      <c r="J25" s="38"/>
      <c r="K25" s="39"/>
    </row>
    <row r="26" spans="1:11" ht="18.75" customHeight="1" x14ac:dyDescent="0.2">
      <c r="A26" s="40">
        <v>6</v>
      </c>
      <c r="B26" s="42"/>
      <c r="C26" s="44"/>
      <c r="D26" s="46"/>
      <c r="E26" s="15"/>
      <c r="F26" s="42"/>
      <c r="G26" s="34"/>
      <c r="H26" s="1"/>
      <c r="I26" s="2"/>
      <c r="J26" s="36" t="str">
        <f>IF(H26="","",(ROUND((C26*D26*H27)/1000,0)-ROUND((F26*G26*H27)/1000,0)))</f>
        <v/>
      </c>
      <c r="K26" s="37"/>
    </row>
    <row r="27" spans="1:11" ht="18.75" customHeight="1" x14ac:dyDescent="0.2">
      <c r="A27" s="41"/>
      <c r="B27" s="43"/>
      <c r="C27" s="45"/>
      <c r="D27" s="47"/>
      <c r="E27" s="16"/>
      <c r="F27" s="43"/>
      <c r="G27" s="35"/>
      <c r="H27" s="3">
        <f>ROUND(365*H26/7*I26,0)</f>
        <v>0</v>
      </c>
      <c r="I27" s="4" t="s">
        <v>2</v>
      </c>
      <c r="J27" s="38"/>
      <c r="K27" s="39"/>
    </row>
    <row r="28" spans="1:11" ht="18.75" customHeight="1" x14ac:dyDescent="0.2">
      <c r="A28" s="40">
        <v>7</v>
      </c>
      <c r="B28" s="42"/>
      <c r="C28" s="44"/>
      <c r="D28" s="46"/>
      <c r="E28" s="15"/>
      <c r="F28" s="42"/>
      <c r="G28" s="34"/>
      <c r="H28" s="1"/>
      <c r="I28" s="2"/>
      <c r="J28" s="36" t="str">
        <f>IF(H28="","",(ROUND((C28*D28*H29)/1000,0)-ROUND((F28*G28*H29)/1000,0)))</f>
        <v/>
      </c>
      <c r="K28" s="37"/>
    </row>
    <row r="29" spans="1:11" ht="18.75" customHeight="1" x14ac:dyDescent="0.2">
      <c r="A29" s="41"/>
      <c r="B29" s="43"/>
      <c r="C29" s="45"/>
      <c r="D29" s="47"/>
      <c r="E29" s="16"/>
      <c r="F29" s="43"/>
      <c r="G29" s="35"/>
      <c r="H29" s="3">
        <f>ROUND(365*H28/7*I28,0)</f>
        <v>0</v>
      </c>
      <c r="I29" s="4" t="s">
        <v>2</v>
      </c>
      <c r="J29" s="38"/>
      <c r="K29" s="39"/>
    </row>
    <row r="30" spans="1:11" ht="18.75" customHeight="1" x14ac:dyDescent="0.2">
      <c r="A30" s="40">
        <v>8</v>
      </c>
      <c r="B30" s="42"/>
      <c r="C30" s="44"/>
      <c r="D30" s="46"/>
      <c r="E30" s="15"/>
      <c r="F30" s="42"/>
      <c r="G30" s="34"/>
      <c r="H30" s="1"/>
      <c r="I30" s="2"/>
      <c r="J30" s="36" t="str">
        <f>IF(H30="","",(ROUND((C30*D30*H31)/1000,0)-ROUND((F30*G30*H31)/1000,0)))</f>
        <v/>
      </c>
      <c r="K30" s="37"/>
    </row>
    <row r="31" spans="1:11" ht="18.75" customHeight="1" x14ac:dyDescent="0.2">
      <c r="A31" s="41"/>
      <c r="B31" s="43"/>
      <c r="C31" s="45"/>
      <c r="D31" s="47"/>
      <c r="E31" s="16"/>
      <c r="F31" s="43"/>
      <c r="G31" s="35"/>
      <c r="H31" s="3">
        <f>ROUND(365*H30/7*I30,0)</f>
        <v>0</v>
      </c>
      <c r="I31" s="4" t="s">
        <v>2</v>
      </c>
      <c r="J31" s="38"/>
      <c r="K31" s="39"/>
    </row>
    <row r="32" spans="1:11" ht="18.75" customHeight="1" x14ac:dyDescent="0.2">
      <c r="A32" s="40">
        <v>9</v>
      </c>
      <c r="B32" s="42"/>
      <c r="C32" s="44"/>
      <c r="D32" s="46"/>
      <c r="E32" s="17"/>
      <c r="F32" s="42"/>
      <c r="G32" s="34"/>
      <c r="H32" s="1"/>
      <c r="I32" s="2"/>
      <c r="J32" s="36" t="str">
        <f t="shared" ref="J32" si="0">IF(H32="","",(ROUND((C32*D32*H33)/1000,0)-ROUND((F32*G32*H33)/1000,0)))</f>
        <v/>
      </c>
      <c r="K32" s="37"/>
    </row>
    <row r="33" spans="1:11" ht="18.75" customHeight="1" x14ac:dyDescent="0.2">
      <c r="A33" s="41"/>
      <c r="B33" s="43"/>
      <c r="C33" s="45"/>
      <c r="D33" s="47"/>
      <c r="E33" s="16"/>
      <c r="F33" s="43"/>
      <c r="G33" s="35"/>
      <c r="H33" s="3">
        <f t="shared" ref="H33" si="1">ROUND(365*H32/7*I32,0)</f>
        <v>0</v>
      </c>
      <c r="I33" s="4" t="s">
        <v>2</v>
      </c>
      <c r="J33" s="38"/>
      <c r="K33" s="39"/>
    </row>
    <row r="34" spans="1:11" ht="18.75" customHeight="1" x14ac:dyDescent="0.2">
      <c r="A34" s="40">
        <v>10</v>
      </c>
      <c r="B34" s="42"/>
      <c r="C34" s="44"/>
      <c r="D34" s="46"/>
      <c r="E34" s="17"/>
      <c r="F34" s="42"/>
      <c r="G34" s="34"/>
      <c r="H34" s="1"/>
      <c r="I34" s="2"/>
      <c r="J34" s="36" t="str">
        <f t="shared" ref="J34" si="2">IF(H34="","",(ROUND((C34*D34*H35)/1000,0)-ROUND((F34*G34*H35)/1000,0)))</f>
        <v/>
      </c>
      <c r="K34" s="37"/>
    </row>
    <row r="35" spans="1:11" ht="18.75" customHeight="1" x14ac:dyDescent="0.2">
      <c r="A35" s="41"/>
      <c r="B35" s="43"/>
      <c r="C35" s="45"/>
      <c r="D35" s="47"/>
      <c r="E35" s="16"/>
      <c r="F35" s="43"/>
      <c r="G35" s="35"/>
      <c r="H35" s="3">
        <f t="shared" ref="H35" si="3">ROUND(365*H34/7*I34,0)</f>
        <v>0</v>
      </c>
      <c r="I35" s="4" t="s">
        <v>2</v>
      </c>
      <c r="J35" s="38"/>
      <c r="K35" s="39"/>
    </row>
    <row r="36" spans="1:11" ht="18.75" customHeight="1" x14ac:dyDescent="0.2">
      <c r="A36" s="40">
        <v>11</v>
      </c>
      <c r="B36" s="42"/>
      <c r="C36" s="44"/>
      <c r="D36" s="46"/>
      <c r="E36" s="17"/>
      <c r="F36" s="42"/>
      <c r="G36" s="34"/>
      <c r="H36" s="1"/>
      <c r="I36" s="2"/>
      <c r="J36" s="36" t="str">
        <f t="shared" ref="J36" si="4">IF(H36="","",(ROUND((C36*D36*H37)/1000,0)-ROUND((F36*G36*H37)/1000,0)))</f>
        <v/>
      </c>
      <c r="K36" s="37"/>
    </row>
    <row r="37" spans="1:11" ht="18.75" customHeight="1" x14ac:dyDescent="0.2">
      <c r="A37" s="41"/>
      <c r="B37" s="43"/>
      <c r="C37" s="45"/>
      <c r="D37" s="47"/>
      <c r="E37" s="16"/>
      <c r="F37" s="43"/>
      <c r="G37" s="35"/>
      <c r="H37" s="3">
        <f t="shared" ref="H37" si="5">ROUND(365*H36/7*I36,0)</f>
        <v>0</v>
      </c>
      <c r="I37" s="4" t="s">
        <v>2</v>
      </c>
      <c r="J37" s="38"/>
      <c r="K37" s="39"/>
    </row>
    <row r="38" spans="1:11" ht="18.75" customHeight="1" x14ac:dyDescent="0.2">
      <c r="A38" s="40">
        <v>12</v>
      </c>
      <c r="B38" s="42"/>
      <c r="C38" s="44"/>
      <c r="D38" s="46"/>
      <c r="E38" s="17"/>
      <c r="F38" s="42"/>
      <c r="G38" s="34"/>
      <c r="H38" s="1"/>
      <c r="I38" s="2"/>
      <c r="J38" s="36" t="str">
        <f t="shared" ref="J38" si="6">IF(H38="","",(ROUND((C38*D38*H39)/1000,0)-ROUND((F38*G38*H39)/1000,0)))</f>
        <v/>
      </c>
      <c r="K38" s="37"/>
    </row>
    <row r="39" spans="1:11" ht="18.75" customHeight="1" x14ac:dyDescent="0.2">
      <c r="A39" s="41"/>
      <c r="B39" s="43"/>
      <c r="C39" s="45"/>
      <c r="D39" s="47"/>
      <c r="E39" s="16"/>
      <c r="F39" s="43"/>
      <c r="G39" s="35"/>
      <c r="H39" s="3">
        <f t="shared" ref="H39" si="7">ROUND(365*H38/7*I38,0)</f>
        <v>0</v>
      </c>
      <c r="I39" s="4" t="s">
        <v>2</v>
      </c>
      <c r="J39" s="38"/>
      <c r="K39" s="39"/>
    </row>
    <row r="40" spans="1:11" ht="18.75" customHeight="1" x14ac:dyDescent="0.2">
      <c r="A40" s="40">
        <v>13</v>
      </c>
      <c r="B40" s="42"/>
      <c r="C40" s="44"/>
      <c r="D40" s="46"/>
      <c r="E40" s="17"/>
      <c r="F40" s="42"/>
      <c r="G40" s="34"/>
      <c r="H40" s="1"/>
      <c r="I40" s="2"/>
      <c r="J40" s="36" t="str">
        <f t="shared" ref="J40" si="8">IF(H40="","",(ROUND((C40*D40*H41)/1000,0)-ROUND((F40*G40*H41)/1000,0)))</f>
        <v/>
      </c>
      <c r="K40" s="37"/>
    </row>
    <row r="41" spans="1:11" ht="18.75" customHeight="1" x14ac:dyDescent="0.2">
      <c r="A41" s="41"/>
      <c r="B41" s="43"/>
      <c r="C41" s="45"/>
      <c r="D41" s="47"/>
      <c r="E41" s="16"/>
      <c r="F41" s="43"/>
      <c r="G41" s="35"/>
      <c r="H41" s="3">
        <f t="shared" ref="H41" si="9">ROUND(365*H40/7*I40,0)</f>
        <v>0</v>
      </c>
      <c r="I41" s="4" t="s">
        <v>2</v>
      </c>
      <c r="J41" s="38"/>
      <c r="K41" s="39"/>
    </row>
    <row r="42" spans="1:11" ht="18.75" customHeight="1" x14ac:dyDescent="0.2">
      <c r="A42" s="40">
        <v>14</v>
      </c>
      <c r="B42" s="42"/>
      <c r="C42" s="44"/>
      <c r="D42" s="46"/>
      <c r="E42" s="15"/>
      <c r="F42" s="42"/>
      <c r="G42" s="34"/>
      <c r="H42" s="1"/>
      <c r="I42" s="2"/>
      <c r="J42" s="36" t="str">
        <f>IF(H42="","",(ROUND((C42*D42*H43)/1000,0)-ROUND((F42*G42*H43)/1000,0)))</f>
        <v/>
      </c>
      <c r="K42" s="37"/>
    </row>
    <row r="43" spans="1:11" ht="18.75" customHeight="1" x14ac:dyDescent="0.2">
      <c r="A43" s="41"/>
      <c r="B43" s="43"/>
      <c r="C43" s="45"/>
      <c r="D43" s="47"/>
      <c r="E43" s="16"/>
      <c r="F43" s="43"/>
      <c r="G43" s="35"/>
      <c r="H43" s="3">
        <f>ROUND(365*H42/7*I42,0)</f>
        <v>0</v>
      </c>
      <c r="I43" s="4" t="s">
        <v>2</v>
      </c>
      <c r="J43" s="38"/>
      <c r="K43" s="39"/>
    </row>
    <row r="44" spans="1:11" ht="18.75" customHeight="1" x14ac:dyDescent="0.2">
      <c r="A44" s="67">
        <v>15</v>
      </c>
      <c r="B44" s="42"/>
      <c r="C44" s="44"/>
      <c r="D44" s="46"/>
      <c r="E44" s="15"/>
      <c r="F44" s="42"/>
      <c r="G44" s="34"/>
      <c r="H44" s="1"/>
      <c r="I44" s="2"/>
      <c r="J44" s="36" t="str">
        <f>IF(H44="","",(ROUND((C44*D44*H45)/1000,0)-ROUND((F44*G44*H45)/1000,0)))</f>
        <v/>
      </c>
      <c r="K44" s="37"/>
    </row>
    <row r="45" spans="1:11" ht="18.75" customHeight="1" thickBot="1" x14ac:dyDescent="0.25">
      <c r="A45" s="68"/>
      <c r="B45" s="69"/>
      <c r="C45" s="45"/>
      <c r="D45" s="47"/>
      <c r="E45" s="16"/>
      <c r="F45" s="43"/>
      <c r="G45" s="35"/>
      <c r="H45" s="3">
        <f t="shared" ref="H45" si="10">ROUND(365*H44/7*I44,0)</f>
        <v>0</v>
      </c>
      <c r="I45" s="4" t="s">
        <v>2</v>
      </c>
      <c r="J45" s="38"/>
      <c r="K45" s="39"/>
    </row>
    <row r="46" spans="1:11" ht="25.5" customHeight="1" thickTop="1" thickBot="1" x14ac:dyDescent="0.25">
      <c r="A46" s="48" t="s">
        <v>5</v>
      </c>
      <c r="B46" s="49"/>
      <c r="C46" s="50">
        <f>SUM(D16:D45)</f>
        <v>0</v>
      </c>
      <c r="D46" s="51"/>
      <c r="E46" s="52">
        <f>SUM(G16:G45)</f>
        <v>0</v>
      </c>
      <c r="F46" s="53"/>
      <c r="G46" s="51"/>
      <c r="H46" s="54" t="s">
        <v>10</v>
      </c>
      <c r="I46" s="55"/>
      <c r="J46" s="57" t="str">
        <f>IF(J16&amp;J18&amp;J20&amp;J22&amp;J24&amp;J26&amp;J28&amp;J30&amp;J32&amp;J34&amp;J36&amp;J38&amp;J40&amp;J42&amp;J44="","",SUM(J16:K45))</f>
        <v/>
      </c>
      <c r="K46" s="58"/>
    </row>
    <row r="47" spans="1:11" ht="25.5" customHeight="1" thickBot="1" x14ac:dyDescent="0.25">
      <c r="A47" s="61" t="s">
        <v>6</v>
      </c>
      <c r="B47" s="62"/>
      <c r="C47" s="63">
        <f>ROUND((C16*D16*H17+C18*D18*H19+C20*D20*H21+C22*D22*H23+C24*D24*H25+C26*D26*H27+C28*D28*H29+C30*D30*H31+C32*D32*H33+C34*D34*H35+C36*D36*H37+C38*D38*H39+C40*D40*H41+C42*D42*H43+C44*D44*H45)/1000,0)</f>
        <v>0</v>
      </c>
      <c r="D47" s="64"/>
      <c r="E47" s="65">
        <f>ROUND((F16*G16*H17+F18*G18*H19+F20*G20*H21+F22*G22*H23+F24*G24*H25+F26*G26*H27+F28*G28*H29+F30*G30*H31+F32*G32*H33+F34*G34*H35+F36*G36*H37+F38*G38*H39+F40*G40*H41+F42*G42*H43+F44*G44*H45)/1000,0)</f>
        <v>0</v>
      </c>
      <c r="F47" s="66"/>
      <c r="G47" s="64"/>
      <c r="H47" s="56"/>
      <c r="I47" s="49"/>
      <c r="J47" s="59"/>
      <c r="K47" s="60"/>
    </row>
  </sheetData>
  <mergeCells count="128">
    <mergeCell ref="A12:K12"/>
    <mergeCell ref="A4:K4"/>
    <mergeCell ref="G16:G17"/>
    <mergeCell ref="J16:K17"/>
    <mergeCell ref="A30:A31"/>
    <mergeCell ref="B30:B31"/>
    <mergeCell ref="C30:C31"/>
    <mergeCell ref="D30:D31"/>
    <mergeCell ref="F30:F31"/>
    <mergeCell ref="G30:G31"/>
    <mergeCell ref="J30:K31"/>
    <mergeCell ref="A16:A17"/>
    <mergeCell ref="B16:B17"/>
    <mergeCell ref="C16:C17"/>
    <mergeCell ref="D16:D17"/>
    <mergeCell ref="F16:F17"/>
    <mergeCell ref="A13:A15"/>
    <mergeCell ref="B13:D13"/>
    <mergeCell ref="E13:G13"/>
    <mergeCell ref="H13:I13"/>
    <mergeCell ref="J13:K15"/>
    <mergeCell ref="B14:B15"/>
    <mergeCell ref="C14:C15"/>
    <mergeCell ref="D14:D15"/>
    <mergeCell ref="F14:F15"/>
    <mergeCell ref="G14:G15"/>
    <mergeCell ref="H14:H15"/>
    <mergeCell ref="I14:I15"/>
    <mergeCell ref="A18:A19"/>
    <mergeCell ref="B18:B19"/>
    <mergeCell ref="C18:C19"/>
    <mergeCell ref="D18:D19"/>
    <mergeCell ref="F18:F19"/>
    <mergeCell ref="G18:G19"/>
    <mergeCell ref="J18:K19"/>
    <mergeCell ref="A20:A21"/>
    <mergeCell ref="B20:B21"/>
    <mergeCell ref="C20:C21"/>
    <mergeCell ref="D20:D21"/>
    <mergeCell ref="F20:F21"/>
    <mergeCell ref="G20:G21"/>
    <mergeCell ref="J20:K21"/>
    <mergeCell ref="A42:A43"/>
    <mergeCell ref="B42:B43"/>
    <mergeCell ref="C42:C43"/>
    <mergeCell ref="D42:D43"/>
    <mergeCell ref="F42:F43"/>
    <mergeCell ref="G42:G43"/>
    <mergeCell ref="J42:K43"/>
    <mergeCell ref="C28:C29"/>
    <mergeCell ref="D28:D29"/>
    <mergeCell ref="F28:F29"/>
    <mergeCell ref="G28:G29"/>
    <mergeCell ref="J28:K29"/>
    <mergeCell ref="A26:A27"/>
    <mergeCell ref="B26:B27"/>
    <mergeCell ref="C26:C27"/>
    <mergeCell ref="D26:D27"/>
    <mergeCell ref="A47:B47"/>
    <mergeCell ref="C47:D47"/>
    <mergeCell ref="E47:G47"/>
    <mergeCell ref="A44:A45"/>
    <mergeCell ref="B44:B45"/>
    <mergeCell ref="C44:C45"/>
    <mergeCell ref="D44:D45"/>
    <mergeCell ref="F44:F45"/>
    <mergeCell ref="G44:G45"/>
    <mergeCell ref="J44:K45"/>
    <mergeCell ref="A46:B46"/>
    <mergeCell ref="C46:D46"/>
    <mergeCell ref="E46:G46"/>
    <mergeCell ref="H46:I47"/>
    <mergeCell ref="J46:K47"/>
    <mergeCell ref="D22:D23"/>
    <mergeCell ref="F22:F23"/>
    <mergeCell ref="G22:G23"/>
    <mergeCell ref="J22:K23"/>
    <mergeCell ref="A24:A25"/>
    <mergeCell ref="B24:B25"/>
    <mergeCell ref="C24:C25"/>
    <mergeCell ref="D24:D25"/>
    <mergeCell ref="F24:F25"/>
    <mergeCell ref="G24:G25"/>
    <mergeCell ref="J24:K25"/>
    <mergeCell ref="B22:B23"/>
    <mergeCell ref="C22:C23"/>
    <mergeCell ref="A22:A23"/>
    <mergeCell ref="G26:G27"/>
    <mergeCell ref="J26:K27"/>
    <mergeCell ref="A28:A29"/>
    <mergeCell ref="B28:B29"/>
    <mergeCell ref="J32:K33"/>
    <mergeCell ref="A34:A35"/>
    <mergeCell ref="B34:B35"/>
    <mergeCell ref="C34:C35"/>
    <mergeCell ref="D34:D35"/>
    <mergeCell ref="F34:F35"/>
    <mergeCell ref="G34:G35"/>
    <mergeCell ref="J34:K35"/>
    <mergeCell ref="A32:A33"/>
    <mergeCell ref="B32:B33"/>
    <mergeCell ref="C32:C33"/>
    <mergeCell ref="D32:D33"/>
    <mergeCell ref="F32:F33"/>
    <mergeCell ref="A7:K7"/>
    <mergeCell ref="G40:G41"/>
    <mergeCell ref="J40:K41"/>
    <mergeCell ref="A40:A41"/>
    <mergeCell ref="B40:B41"/>
    <mergeCell ref="C40:C41"/>
    <mergeCell ref="D40:D41"/>
    <mergeCell ref="F40:F41"/>
    <mergeCell ref="G36:G37"/>
    <mergeCell ref="J36:K37"/>
    <mergeCell ref="A38:A39"/>
    <mergeCell ref="B38:B39"/>
    <mergeCell ref="C38:C39"/>
    <mergeCell ref="D38:D39"/>
    <mergeCell ref="F38:F39"/>
    <mergeCell ref="G38:G39"/>
    <mergeCell ref="J38:K39"/>
    <mergeCell ref="A36:A37"/>
    <mergeCell ref="B36:B37"/>
    <mergeCell ref="C36:C37"/>
    <mergeCell ref="D36:D37"/>
    <mergeCell ref="F36:F37"/>
    <mergeCell ref="F26:F27"/>
    <mergeCell ref="G32:G33"/>
  </mergeCells>
  <phoneticPr fontId="1"/>
  <printOptions horizontalCentered="1"/>
  <pageMargins left="0.59055118110236227" right="0.55118110236220474" top="0.78740157480314965" bottom="0.59055118110236227" header="0" footer="0"/>
  <pageSetup paperSize="9" scale="87" orientation="portrait" cellComments="asDisplayed" r:id="rId1"/>
  <headerFooter>
    <oddHeader xml:space="preserve">&amp;R
</oddHeader>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tabSelected="1" view="pageBreakPreview" zoomScale="90" zoomScaleNormal="90" zoomScaleSheetLayoutView="90" workbookViewId="0">
      <selection activeCell="B24" sqref="B24:B25"/>
    </sheetView>
  </sheetViews>
  <sheetFormatPr defaultColWidth="9" defaultRowHeight="13" x14ac:dyDescent="0.2"/>
  <cols>
    <col min="1" max="1" width="7.6328125" style="5" customWidth="1"/>
    <col min="2" max="2" width="16.08984375" style="5" customWidth="1"/>
    <col min="3" max="4" width="9" style="5"/>
    <col min="5" max="5" width="19.81640625" style="5" customWidth="1"/>
    <col min="6" max="7" width="9" style="5" customWidth="1"/>
    <col min="8" max="11" width="6.6328125" style="5" customWidth="1"/>
    <col min="12" max="16384" width="9" style="5"/>
  </cols>
  <sheetData>
    <row r="1" spans="1:11" s="6" customFormat="1" ht="15" customHeight="1" thickBot="1" x14ac:dyDescent="0.25">
      <c r="A1" s="25" t="s">
        <v>21</v>
      </c>
      <c r="B1" s="8"/>
      <c r="C1" s="9"/>
      <c r="D1" s="8"/>
      <c r="E1" s="8"/>
      <c r="F1" s="8"/>
      <c r="G1" s="18" t="s">
        <v>25</v>
      </c>
      <c r="H1" s="20"/>
      <c r="I1" s="20"/>
      <c r="J1" s="20"/>
      <c r="K1" s="21"/>
    </row>
    <row r="2" spans="1:11" s="6" customFormat="1" ht="15" customHeight="1" x14ac:dyDescent="0.2">
      <c r="A2" s="8"/>
      <c r="B2" s="8"/>
      <c r="C2" s="9"/>
      <c r="D2" s="8"/>
      <c r="E2" s="8"/>
      <c r="F2" s="8"/>
      <c r="G2" s="8"/>
      <c r="H2" s="22"/>
      <c r="I2" s="22"/>
      <c r="J2" s="22"/>
      <c r="K2" s="23"/>
    </row>
    <row r="3" spans="1:11" s="6" customFormat="1" ht="15" customHeight="1" x14ac:dyDescent="0.2">
      <c r="A3" s="8"/>
      <c r="B3" s="8"/>
      <c r="C3" s="9"/>
      <c r="D3" s="8"/>
      <c r="E3" s="8"/>
      <c r="F3" s="8"/>
      <c r="G3" s="8"/>
      <c r="H3" s="22"/>
      <c r="I3" s="22"/>
      <c r="J3" s="22"/>
      <c r="K3" s="22"/>
    </row>
    <row r="4" spans="1:11" s="6" customFormat="1" ht="20.149999999999999" customHeight="1" x14ac:dyDescent="0.2">
      <c r="A4" s="81" t="s">
        <v>23</v>
      </c>
      <c r="B4" s="81"/>
      <c r="C4" s="81"/>
      <c r="D4" s="81"/>
      <c r="E4" s="81"/>
      <c r="F4" s="81"/>
      <c r="G4" s="81"/>
      <c r="H4" s="81"/>
      <c r="I4" s="81"/>
      <c r="J4" s="81"/>
      <c r="K4" s="81"/>
    </row>
    <row r="5" spans="1:11" s="6" customFormat="1" ht="15" customHeight="1" x14ac:dyDescent="0.2">
      <c r="A5" s="8"/>
      <c r="B5" s="8"/>
      <c r="C5" s="9"/>
      <c r="D5" s="8"/>
      <c r="E5" s="8"/>
      <c r="F5" s="8"/>
      <c r="G5" s="8"/>
      <c r="H5" s="22"/>
      <c r="I5" s="22"/>
      <c r="J5" s="22"/>
      <c r="K5" s="22"/>
    </row>
    <row r="6" spans="1:11" s="6" customFormat="1" ht="15" customHeight="1" x14ac:dyDescent="0.2">
      <c r="A6" s="8" t="s">
        <v>24</v>
      </c>
      <c r="B6" s="8"/>
      <c r="C6" s="8"/>
      <c r="D6" s="8"/>
      <c r="E6" s="8"/>
      <c r="F6" s="8"/>
      <c r="G6" s="8"/>
      <c r="H6" s="8"/>
      <c r="I6" s="8"/>
      <c r="J6" s="8"/>
      <c r="K6" s="8"/>
    </row>
    <row r="7" spans="1:11" s="6" customFormat="1" ht="42.5" customHeight="1" x14ac:dyDescent="0.2">
      <c r="A7" s="33" t="s">
        <v>17</v>
      </c>
      <c r="B7" s="33"/>
      <c r="C7" s="33"/>
      <c r="D7" s="33"/>
      <c r="E7" s="33"/>
      <c r="F7" s="33"/>
      <c r="G7" s="33"/>
      <c r="H7" s="33"/>
      <c r="I7" s="33"/>
      <c r="J7" s="33"/>
      <c r="K7" s="33"/>
    </row>
    <row r="8" spans="1:11" s="7" customFormat="1" ht="15" customHeight="1" x14ac:dyDescent="0.2">
      <c r="A8" s="19" t="s">
        <v>18</v>
      </c>
      <c r="B8" s="10"/>
      <c r="C8" s="10"/>
      <c r="D8" s="10"/>
      <c r="E8" s="10"/>
      <c r="F8" s="10"/>
      <c r="G8" s="10"/>
      <c r="H8" s="22"/>
      <c r="I8" s="22"/>
      <c r="J8" s="22"/>
      <c r="K8" s="22"/>
    </row>
    <row r="9" spans="1:11" ht="18" customHeight="1" x14ac:dyDescent="0.2">
      <c r="A9" s="24" t="s">
        <v>4</v>
      </c>
      <c r="B9" s="24"/>
      <c r="C9" s="24"/>
      <c r="D9" s="24"/>
      <c r="E9" s="24"/>
      <c r="F9" s="24"/>
      <c r="G9" s="24"/>
      <c r="H9" s="24"/>
      <c r="I9" s="24"/>
      <c r="J9" s="24"/>
      <c r="K9" s="11"/>
    </row>
    <row r="10" spans="1:11" ht="11.25" customHeight="1" x14ac:dyDescent="0.2">
      <c r="A10" s="12"/>
      <c r="B10" s="12"/>
      <c r="C10" s="12"/>
      <c r="D10" s="12"/>
      <c r="E10" s="12"/>
      <c r="F10" s="12"/>
      <c r="G10" s="12"/>
      <c r="H10" s="12"/>
      <c r="I10" s="12"/>
      <c r="J10" s="12"/>
      <c r="K10" s="12"/>
    </row>
    <row r="11" spans="1:11" ht="11.25" customHeight="1" thickBot="1" x14ac:dyDescent="0.25">
      <c r="A11" s="12"/>
      <c r="B11" s="12"/>
      <c r="C11" s="12"/>
      <c r="D11" s="12"/>
      <c r="E11" s="12"/>
      <c r="F11" s="12"/>
      <c r="G11" s="12"/>
      <c r="H11" s="12"/>
      <c r="I11" s="12"/>
      <c r="J11" s="12"/>
      <c r="K11" s="12"/>
    </row>
    <row r="12" spans="1:11" ht="17" thickBot="1" x14ac:dyDescent="0.25">
      <c r="A12" s="78" t="s">
        <v>22</v>
      </c>
      <c r="B12" s="79"/>
      <c r="C12" s="79"/>
      <c r="D12" s="79"/>
      <c r="E12" s="79"/>
      <c r="F12" s="79"/>
      <c r="G12" s="79"/>
      <c r="H12" s="79"/>
      <c r="I12" s="79"/>
      <c r="J12" s="79"/>
      <c r="K12" s="80"/>
    </row>
    <row r="13" spans="1:11" ht="35.25" customHeight="1" x14ac:dyDescent="0.2">
      <c r="A13" s="82" t="s">
        <v>0</v>
      </c>
      <c r="B13" s="84" t="s">
        <v>19</v>
      </c>
      <c r="C13" s="85"/>
      <c r="D13" s="85"/>
      <c r="E13" s="86" t="s">
        <v>20</v>
      </c>
      <c r="F13" s="85"/>
      <c r="G13" s="87"/>
      <c r="H13" s="88" t="s">
        <v>3</v>
      </c>
      <c r="I13" s="89"/>
      <c r="J13" s="90" t="s">
        <v>7</v>
      </c>
      <c r="K13" s="91"/>
    </row>
    <row r="14" spans="1:11" ht="21" customHeight="1" x14ac:dyDescent="0.2">
      <c r="A14" s="83"/>
      <c r="B14" s="96" t="s">
        <v>1</v>
      </c>
      <c r="C14" s="70" t="s">
        <v>9</v>
      </c>
      <c r="D14" s="72" t="s">
        <v>8</v>
      </c>
      <c r="E14" s="13" t="s">
        <v>1</v>
      </c>
      <c r="F14" s="70" t="s">
        <v>9</v>
      </c>
      <c r="G14" s="72" t="s">
        <v>8</v>
      </c>
      <c r="H14" s="74" t="s">
        <v>15</v>
      </c>
      <c r="I14" s="76" t="s">
        <v>14</v>
      </c>
      <c r="J14" s="92"/>
      <c r="K14" s="93"/>
    </row>
    <row r="15" spans="1:11" ht="21" customHeight="1" x14ac:dyDescent="0.2">
      <c r="A15" s="83"/>
      <c r="B15" s="97"/>
      <c r="C15" s="71"/>
      <c r="D15" s="73"/>
      <c r="E15" s="14" t="s">
        <v>11</v>
      </c>
      <c r="F15" s="71"/>
      <c r="G15" s="73"/>
      <c r="H15" s="75"/>
      <c r="I15" s="77"/>
      <c r="J15" s="94"/>
      <c r="K15" s="95"/>
    </row>
    <row r="16" spans="1:11" ht="18.75" customHeight="1" x14ac:dyDescent="0.2">
      <c r="A16" s="40">
        <v>1</v>
      </c>
      <c r="B16" s="98" t="s">
        <v>28</v>
      </c>
      <c r="C16" s="100">
        <v>15</v>
      </c>
      <c r="D16" s="102">
        <v>3</v>
      </c>
      <c r="E16" s="27" t="s">
        <v>29</v>
      </c>
      <c r="F16" s="104">
        <v>6.2</v>
      </c>
      <c r="G16" s="106">
        <v>3</v>
      </c>
      <c r="H16" s="30">
        <v>7</v>
      </c>
      <c r="I16" s="31">
        <v>12</v>
      </c>
      <c r="J16" s="108">
        <f>IF(H16="","",(ROUND((C16*D16*H17)/1000,0)-ROUND((F16*G16*H17)/1000,0)))</f>
        <v>116</v>
      </c>
      <c r="K16" s="109"/>
    </row>
    <row r="17" spans="1:11" ht="18.75" customHeight="1" x14ac:dyDescent="0.2">
      <c r="A17" s="41"/>
      <c r="B17" s="99"/>
      <c r="C17" s="101"/>
      <c r="D17" s="103"/>
      <c r="E17" s="28" t="s">
        <v>26</v>
      </c>
      <c r="F17" s="105"/>
      <c r="G17" s="107"/>
      <c r="H17" s="32">
        <f>ROUND(365*H16/7*I16,0)</f>
        <v>4380</v>
      </c>
      <c r="I17" s="4" t="s">
        <v>2</v>
      </c>
      <c r="J17" s="110"/>
      <c r="K17" s="111"/>
    </row>
    <row r="18" spans="1:11" ht="18.75" customHeight="1" x14ac:dyDescent="0.2">
      <c r="A18" s="40">
        <v>2</v>
      </c>
      <c r="B18" s="104" t="s">
        <v>30</v>
      </c>
      <c r="C18" s="100">
        <v>18</v>
      </c>
      <c r="D18" s="102">
        <v>30</v>
      </c>
      <c r="E18" s="27" t="s">
        <v>31</v>
      </c>
      <c r="F18" s="98">
        <v>11</v>
      </c>
      <c r="G18" s="102">
        <v>30</v>
      </c>
      <c r="H18" s="30">
        <v>7</v>
      </c>
      <c r="I18" s="31">
        <v>12</v>
      </c>
      <c r="J18" s="108">
        <f>IF(H18="","",(ROUND((C18*D18*H19)/1000,0)-ROUND((F18*G18*H19)/1000,0)))</f>
        <v>920</v>
      </c>
      <c r="K18" s="109"/>
    </row>
    <row r="19" spans="1:11" ht="18.75" customHeight="1" x14ac:dyDescent="0.2">
      <c r="A19" s="41"/>
      <c r="B19" s="105"/>
      <c r="C19" s="101"/>
      <c r="D19" s="103"/>
      <c r="E19" s="28" t="s">
        <v>26</v>
      </c>
      <c r="F19" s="99"/>
      <c r="G19" s="103"/>
      <c r="H19" s="32">
        <f>ROUND(365*H18/7*I18,0)</f>
        <v>4380</v>
      </c>
      <c r="I19" s="4" t="s">
        <v>2</v>
      </c>
      <c r="J19" s="110"/>
      <c r="K19" s="111"/>
    </row>
    <row r="20" spans="1:11" ht="18.75" customHeight="1" x14ac:dyDescent="0.2">
      <c r="A20" s="40">
        <v>3</v>
      </c>
      <c r="B20" s="98" t="s">
        <v>27</v>
      </c>
      <c r="C20" s="112">
        <v>36</v>
      </c>
      <c r="D20" s="102">
        <v>1</v>
      </c>
      <c r="E20" s="27" t="s">
        <v>32</v>
      </c>
      <c r="F20" s="98">
        <v>20</v>
      </c>
      <c r="G20" s="106">
        <v>1</v>
      </c>
      <c r="H20" s="30">
        <v>7</v>
      </c>
      <c r="I20" s="31">
        <v>12</v>
      </c>
      <c r="J20" s="108">
        <f>IF(H20="","",(ROUND((C20*D20*H21)/1000,0)-ROUND((F20*G20*H21)/1000,0)))</f>
        <v>70</v>
      </c>
      <c r="K20" s="109"/>
    </row>
    <row r="21" spans="1:11" ht="18.75" customHeight="1" x14ac:dyDescent="0.2">
      <c r="A21" s="41"/>
      <c r="B21" s="99"/>
      <c r="C21" s="113"/>
      <c r="D21" s="103"/>
      <c r="E21" s="29" t="s">
        <v>12</v>
      </c>
      <c r="F21" s="99"/>
      <c r="G21" s="107"/>
      <c r="H21" s="32">
        <f>ROUND(365*H20/7*I20,0)</f>
        <v>4380</v>
      </c>
      <c r="I21" s="4" t="s">
        <v>2</v>
      </c>
      <c r="J21" s="110"/>
      <c r="K21" s="111"/>
    </row>
    <row r="22" spans="1:11" ht="18.75" customHeight="1" x14ac:dyDescent="0.2">
      <c r="A22" s="40">
        <v>4</v>
      </c>
      <c r="B22" s="98" t="s">
        <v>34</v>
      </c>
      <c r="C22" s="112">
        <v>15</v>
      </c>
      <c r="D22" s="102">
        <v>1</v>
      </c>
      <c r="E22" s="27" t="s">
        <v>33</v>
      </c>
      <c r="F22" s="98">
        <v>7</v>
      </c>
      <c r="G22" s="106">
        <v>1</v>
      </c>
      <c r="H22" s="30">
        <v>7</v>
      </c>
      <c r="I22" s="31">
        <v>12</v>
      </c>
      <c r="J22" s="108">
        <f>IF(H22="","",(ROUND((C22*D22*H23)/1000,0)-ROUND((F22*G22*H23)/1000,0)))</f>
        <v>35</v>
      </c>
      <c r="K22" s="109"/>
    </row>
    <row r="23" spans="1:11" ht="18.75" customHeight="1" x14ac:dyDescent="0.2">
      <c r="A23" s="41"/>
      <c r="B23" s="99"/>
      <c r="C23" s="113"/>
      <c r="D23" s="103"/>
      <c r="E23" s="28" t="s">
        <v>12</v>
      </c>
      <c r="F23" s="99"/>
      <c r="G23" s="107"/>
      <c r="H23" s="32">
        <f>ROUND(365*H22/7*I22,0)</f>
        <v>4380</v>
      </c>
      <c r="I23" s="4" t="s">
        <v>2</v>
      </c>
      <c r="J23" s="110"/>
      <c r="K23" s="111"/>
    </row>
    <row r="24" spans="1:11" ht="18.75" customHeight="1" x14ac:dyDescent="0.2">
      <c r="A24" s="40">
        <v>5</v>
      </c>
      <c r="B24" s="42"/>
      <c r="C24" s="44"/>
      <c r="D24" s="46"/>
      <c r="E24" s="26"/>
      <c r="F24" s="42"/>
      <c r="G24" s="34"/>
      <c r="H24" s="1"/>
      <c r="I24" s="2"/>
      <c r="J24" s="36" t="str">
        <f>IF(H24="","",(ROUND((C24*D24*H25)/1000,0)-ROUND((F24*G24*H25)/1000,0)))</f>
        <v/>
      </c>
      <c r="K24" s="37"/>
    </row>
    <row r="25" spans="1:11" ht="18.75" customHeight="1" x14ac:dyDescent="0.2">
      <c r="A25" s="41"/>
      <c r="B25" s="43"/>
      <c r="C25" s="45"/>
      <c r="D25" s="47"/>
      <c r="E25" s="16"/>
      <c r="F25" s="43"/>
      <c r="G25" s="35"/>
      <c r="H25" s="3">
        <f>ROUND(365*H24/7*I24,0)</f>
        <v>0</v>
      </c>
      <c r="I25" s="4" t="s">
        <v>2</v>
      </c>
      <c r="J25" s="38"/>
      <c r="K25" s="39"/>
    </row>
    <row r="26" spans="1:11" ht="18.75" customHeight="1" x14ac:dyDescent="0.2">
      <c r="A26" s="40">
        <v>6</v>
      </c>
      <c r="B26" s="42"/>
      <c r="C26" s="44"/>
      <c r="D26" s="46"/>
      <c r="E26" s="26"/>
      <c r="F26" s="42"/>
      <c r="G26" s="34"/>
      <c r="H26" s="1"/>
      <c r="I26" s="2"/>
      <c r="J26" s="36" t="str">
        <f>IF(H26="","",(ROUND((C26*D26*H27)/1000,0)-ROUND((F26*G26*H27)/1000,0)))</f>
        <v/>
      </c>
      <c r="K26" s="37"/>
    </row>
    <row r="27" spans="1:11" ht="18.75" customHeight="1" x14ac:dyDescent="0.2">
      <c r="A27" s="41"/>
      <c r="B27" s="43"/>
      <c r="C27" s="45"/>
      <c r="D27" s="47"/>
      <c r="E27" s="16"/>
      <c r="F27" s="43"/>
      <c r="G27" s="35"/>
      <c r="H27" s="3">
        <f>ROUND(365*H26/7*I26,0)</f>
        <v>0</v>
      </c>
      <c r="I27" s="4" t="s">
        <v>2</v>
      </c>
      <c r="J27" s="38"/>
      <c r="K27" s="39"/>
    </row>
    <row r="28" spans="1:11" ht="18.75" customHeight="1" x14ac:dyDescent="0.2">
      <c r="A28" s="40">
        <v>7</v>
      </c>
      <c r="B28" s="42"/>
      <c r="C28" s="44"/>
      <c r="D28" s="46"/>
      <c r="E28" s="26"/>
      <c r="F28" s="42"/>
      <c r="G28" s="34"/>
      <c r="H28" s="1"/>
      <c r="I28" s="2"/>
      <c r="J28" s="36" t="str">
        <f>IF(H28="","",(ROUND((C28*D28*H29)/1000,0)-ROUND((F28*G28*H29)/1000,0)))</f>
        <v/>
      </c>
      <c r="K28" s="37"/>
    </row>
    <row r="29" spans="1:11" ht="18.75" customHeight="1" x14ac:dyDescent="0.2">
      <c r="A29" s="41"/>
      <c r="B29" s="43"/>
      <c r="C29" s="45"/>
      <c r="D29" s="47"/>
      <c r="E29" s="16"/>
      <c r="F29" s="43"/>
      <c r="G29" s="35"/>
      <c r="H29" s="3">
        <f>ROUND(365*H28/7*I28,0)</f>
        <v>0</v>
      </c>
      <c r="I29" s="4" t="s">
        <v>2</v>
      </c>
      <c r="J29" s="38"/>
      <c r="K29" s="39"/>
    </row>
    <row r="30" spans="1:11" ht="18.75" customHeight="1" x14ac:dyDescent="0.2">
      <c r="A30" s="40">
        <v>8</v>
      </c>
      <c r="B30" s="42"/>
      <c r="C30" s="44"/>
      <c r="D30" s="46"/>
      <c r="E30" s="26"/>
      <c r="F30" s="42"/>
      <c r="G30" s="34"/>
      <c r="H30" s="1"/>
      <c r="I30" s="2"/>
      <c r="J30" s="36" t="str">
        <f>IF(H30="","",(ROUND((C30*D30*H31)/1000,0)-ROUND((F30*G30*H31)/1000,0)))</f>
        <v/>
      </c>
      <c r="K30" s="37"/>
    </row>
    <row r="31" spans="1:11" ht="18.75" customHeight="1" x14ac:dyDescent="0.2">
      <c r="A31" s="41"/>
      <c r="B31" s="43"/>
      <c r="C31" s="45"/>
      <c r="D31" s="47"/>
      <c r="E31" s="16"/>
      <c r="F31" s="43"/>
      <c r="G31" s="35"/>
      <c r="H31" s="3">
        <f>ROUND(365*H30/7*I30,0)</f>
        <v>0</v>
      </c>
      <c r="I31" s="4" t="s">
        <v>2</v>
      </c>
      <c r="J31" s="38"/>
      <c r="K31" s="39"/>
    </row>
    <row r="32" spans="1:11" ht="18.75" customHeight="1" x14ac:dyDescent="0.2">
      <c r="A32" s="40">
        <v>9</v>
      </c>
      <c r="B32" s="42"/>
      <c r="C32" s="44"/>
      <c r="D32" s="46"/>
      <c r="E32" s="26"/>
      <c r="F32" s="42"/>
      <c r="G32" s="34"/>
      <c r="H32" s="1"/>
      <c r="I32" s="2"/>
      <c r="J32" s="36" t="str">
        <f t="shared" ref="J32" si="0">IF(H32="","",(ROUND((C32*D32*H33)/1000,0)-ROUND((F32*G32*H33)/1000,0)))</f>
        <v/>
      </c>
      <c r="K32" s="37"/>
    </row>
    <row r="33" spans="1:11" ht="18.75" customHeight="1" x14ac:dyDescent="0.2">
      <c r="A33" s="41"/>
      <c r="B33" s="43"/>
      <c r="C33" s="45"/>
      <c r="D33" s="47"/>
      <c r="E33" s="16"/>
      <c r="F33" s="43"/>
      <c r="G33" s="35"/>
      <c r="H33" s="3">
        <f t="shared" ref="H33" si="1">ROUND(365*H32/7*I32,0)</f>
        <v>0</v>
      </c>
      <c r="I33" s="4" t="s">
        <v>2</v>
      </c>
      <c r="J33" s="38"/>
      <c r="K33" s="39"/>
    </row>
    <row r="34" spans="1:11" ht="18.75" customHeight="1" x14ac:dyDescent="0.2">
      <c r="A34" s="40">
        <v>10</v>
      </c>
      <c r="B34" s="42"/>
      <c r="C34" s="44"/>
      <c r="D34" s="46"/>
      <c r="E34" s="26"/>
      <c r="F34" s="42"/>
      <c r="G34" s="34"/>
      <c r="H34" s="1"/>
      <c r="I34" s="2"/>
      <c r="J34" s="36" t="str">
        <f t="shared" ref="J34" si="2">IF(H34="","",(ROUND((C34*D34*H35)/1000,0)-ROUND((F34*G34*H35)/1000,0)))</f>
        <v/>
      </c>
      <c r="K34" s="37"/>
    </row>
    <row r="35" spans="1:11" ht="18.75" customHeight="1" x14ac:dyDescent="0.2">
      <c r="A35" s="41"/>
      <c r="B35" s="43"/>
      <c r="C35" s="45"/>
      <c r="D35" s="47"/>
      <c r="E35" s="16"/>
      <c r="F35" s="43"/>
      <c r="G35" s="35"/>
      <c r="H35" s="3">
        <f t="shared" ref="H35" si="3">ROUND(365*H34/7*I34,0)</f>
        <v>0</v>
      </c>
      <c r="I35" s="4" t="s">
        <v>2</v>
      </c>
      <c r="J35" s="38"/>
      <c r="K35" s="39"/>
    </row>
    <row r="36" spans="1:11" ht="18.75" customHeight="1" x14ac:dyDescent="0.2">
      <c r="A36" s="40">
        <v>11</v>
      </c>
      <c r="B36" s="42"/>
      <c r="C36" s="44"/>
      <c r="D36" s="46"/>
      <c r="E36" s="26"/>
      <c r="F36" s="42"/>
      <c r="G36" s="34"/>
      <c r="H36" s="1"/>
      <c r="I36" s="2"/>
      <c r="J36" s="36" t="str">
        <f t="shared" ref="J36" si="4">IF(H36="","",(ROUND((C36*D36*H37)/1000,0)-ROUND((F36*G36*H37)/1000,0)))</f>
        <v/>
      </c>
      <c r="K36" s="37"/>
    </row>
    <row r="37" spans="1:11" ht="18.75" customHeight="1" x14ac:dyDescent="0.2">
      <c r="A37" s="41"/>
      <c r="B37" s="43"/>
      <c r="C37" s="45"/>
      <c r="D37" s="47"/>
      <c r="E37" s="16"/>
      <c r="F37" s="43"/>
      <c r="G37" s="35"/>
      <c r="H37" s="3">
        <f t="shared" ref="H37" si="5">ROUND(365*H36/7*I36,0)</f>
        <v>0</v>
      </c>
      <c r="I37" s="4" t="s">
        <v>2</v>
      </c>
      <c r="J37" s="38"/>
      <c r="K37" s="39"/>
    </row>
    <row r="38" spans="1:11" ht="18.75" customHeight="1" x14ac:dyDescent="0.2">
      <c r="A38" s="40">
        <v>12</v>
      </c>
      <c r="B38" s="42"/>
      <c r="C38" s="44"/>
      <c r="D38" s="46"/>
      <c r="E38" s="26"/>
      <c r="F38" s="42"/>
      <c r="G38" s="34"/>
      <c r="H38" s="1"/>
      <c r="I38" s="2"/>
      <c r="J38" s="36" t="str">
        <f t="shared" ref="J38" si="6">IF(H38="","",(ROUND((C38*D38*H39)/1000,0)-ROUND((F38*G38*H39)/1000,0)))</f>
        <v/>
      </c>
      <c r="K38" s="37"/>
    </row>
    <row r="39" spans="1:11" ht="18.75" customHeight="1" x14ac:dyDescent="0.2">
      <c r="A39" s="41"/>
      <c r="B39" s="43"/>
      <c r="C39" s="45"/>
      <c r="D39" s="47"/>
      <c r="E39" s="16"/>
      <c r="F39" s="43"/>
      <c r="G39" s="35"/>
      <c r="H39" s="3">
        <f t="shared" ref="H39" si="7">ROUND(365*H38/7*I38,0)</f>
        <v>0</v>
      </c>
      <c r="I39" s="4" t="s">
        <v>2</v>
      </c>
      <c r="J39" s="38"/>
      <c r="K39" s="39"/>
    </row>
    <row r="40" spans="1:11" ht="18.75" customHeight="1" x14ac:dyDescent="0.2">
      <c r="A40" s="40">
        <v>13</v>
      </c>
      <c r="B40" s="42"/>
      <c r="C40" s="44"/>
      <c r="D40" s="46"/>
      <c r="E40" s="26"/>
      <c r="F40" s="42"/>
      <c r="G40" s="34"/>
      <c r="H40" s="1"/>
      <c r="I40" s="2"/>
      <c r="J40" s="36" t="str">
        <f t="shared" ref="J40" si="8">IF(H40="","",(ROUND((C40*D40*H41)/1000,0)-ROUND((F40*G40*H41)/1000,0)))</f>
        <v/>
      </c>
      <c r="K40" s="37"/>
    </row>
    <row r="41" spans="1:11" ht="18.75" customHeight="1" x14ac:dyDescent="0.2">
      <c r="A41" s="41"/>
      <c r="B41" s="43"/>
      <c r="C41" s="45"/>
      <c r="D41" s="47"/>
      <c r="E41" s="16"/>
      <c r="F41" s="43"/>
      <c r="G41" s="35"/>
      <c r="H41" s="3">
        <f t="shared" ref="H41" si="9">ROUND(365*H40/7*I40,0)</f>
        <v>0</v>
      </c>
      <c r="I41" s="4" t="s">
        <v>2</v>
      </c>
      <c r="J41" s="38"/>
      <c r="K41" s="39"/>
    </row>
    <row r="42" spans="1:11" ht="18.75" customHeight="1" x14ac:dyDescent="0.2">
      <c r="A42" s="40">
        <v>14</v>
      </c>
      <c r="B42" s="42"/>
      <c r="C42" s="44"/>
      <c r="D42" s="46"/>
      <c r="E42" s="26"/>
      <c r="F42" s="42"/>
      <c r="G42" s="34"/>
      <c r="H42" s="1"/>
      <c r="I42" s="2"/>
      <c r="J42" s="36" t="str">
        <f>IF(H42="","",(ROUND((C42*D42*H43)/1000,0)-ROUND((F42*G42*H43)/1000,0)))</f>
        <v/>
      </c>
      <c r="K42" s="37"/>
    </row>
    <row r="43" spans="1:11" ht="18.75" customHeight="1" x14ac:dyDescent="0.2">
      <c r="A43" s="41"/>
      <c r="B43" s="43"/>
      <c r="C43" s="45"/>
      <c r="D43" s="47"/>
      <c r="E43" s="16"/>
      <c r="F43" s="43"/>
      <c r="G43" s="35"/>
      <c r="H43" s="3">
        <f>ROUND(365*H42/7*I42,0)</f>
        <v>0</v>
      </c>
      <c r="I43" s="4" t="s">
        <v>2</v>
      </c>
      <c r="J43" s="38"/>
      <c r="K43" s="39"/>
    </row>
    <row r="44" spans="1:11" ht="18.75" customHeight="1" x14ac:dyDescent="0.2">
      <c r="A44" s="67">
        <v>15</v>
      </c>
      <c r="B44" s="42"/>
      <c r="C44" s="44"/>
      <c r="D44" s="46"/>
      <c r="E44" s="26"/>
      <c r="F44" s="42"/>
      <c r="G44" s="34"/>
      <c r="H44" s="1"/>
      <c r="I44" s="2"/>
      <c r="J44" s="36" t="str">
        <f>IF(H44="","",(ROUND((C44*D44*H45)/1000,0)-ROUND((F44*G44*H45)/1000,0)))</f>
        <v/>
      </c>
      <c r="K44" s="37"/>
    </row>
    <row r="45" spans="1:11" ht="18.75" customHeight="1" thickBot="1" x14ac:dyDescent="0.25">
      <c r="A45" s="68"/>
      <c r="B45" s="69"/>
      <c r="C45" s="45"/>
      <c r="D45" s="47"/>
      <c r="E45" s="16"/>
      <c r="F45" s="43"/>
      <c r="G45" s="35"/>
      <c r="H45" s="3">
        <f t="shared" ref="H45" si="10">ROUND(365*H44/7*I44,0)</f>
        <v>0</v>
      </c>
      <c r="I45" s="4" t="s">
        <v>2</v>
      </c>
      <c r="J45" s="38"/>
      <c r="K45" s="39"/>
    </row>
    <row r="46" spans="1:11" ht="25.5" customHeight="1" thickTop="1" thickBot="1" x14ac:dyDescent="0.25">
      <c r="A46" s="48" t="s">
        <v>5</v>
      </c>
      <c r="B46" s="49"/>
      <c r="C46" s="114">
        <f>SUM(D16:D45)</f>
        <v>35</v>
      </c>
      <c r="D46" s="115"/>
      <c r="E46" s="116">
        <f>SUM(G16:G45)</f>
        <v>35</v>
      </c>
      <c r="F46" s="117"/>
      <c r="G46" s="115"/>
      <c r="H46" s="54" t="s">
        <v>10</v>
      </c>
      <c r="I46" s="55"/>
      <c r="J46" s="118">
        <f>IF(J16&amp;J18&amp;J20&amp;J22&amp;J24&amp;J26&amp;J28&amp;J30&amp;J32&amp;J34&amp;J36&amp;J38&amp;J40&amp;J42&amp;J44="","",SUM(J16:K45))</f>
        <v>1141</v>
      </c>
      <c r="K46" s="119"/>
    </row>
    <row r="47" spans="1:11" ht="25.5" customHeight="1" thickBot="1" x14ac:dyDescent="0.25">
      <c r="A47" s="61" t="s">
        <v>6</v>
      </c>
      <c r="B47" s="62"/>
      <c r="C47" s="122">
        <f>ROUND((C16*D16*H17+C18*D18*H19+C20*D20*H21+C22*D22*H23+C24*D24*H25+C26*D26*H27+C28*D28*H29+C30*D30*H31+C32*D32*H33+C34*D34*H35+C36*D36*H37+C38*D38*H39+C40*D40*H41+C42*D42*H43+C44*D44*H45)/1000,0)</f>
        <v>2786</v>
      </c>
      <c r="D47" s="123"/>
      <c r="E47" s="124">
        <f>ROUND((F16*G16*H17+F18*G18*H19+F20*G20*H21+F22*G22*H23+F24*G24*H25+F26*G26*H27+F28*G28*H29+F30*G30*H31+F32*G32*H33+F34*G34*H35+F36*G36*H37+F38*G38*H39+F40*G40*H41+F42*G42*H43+F44*G44*H45)/1000,0)</f>
        <v>1645</v>
      </c>
      <c r="F47" s="125"/>
      <c r="G47" s="123"/>
      <c r="H47" s="56"/>
      <c r="I47" s="49"/>
      <c r="J47" s="120"/>
      <c r="K47" s="121"/>
    </row>
  </sheetData>
  <mergeCells count="128">
    <mergeCell ref="J44:K45"/>
    <mergeCell ref="A46:B46"/>
    <mergeCell ref="C46:D46"/>
    <mergeCell ref="E46:G46"/>
    <mergeCell ref="H46:I47"/>
    <mergeCell ref="J46:K47"/>
    <mergeCell ref="A47:B47"/>
    <mergeCell ref="C47:D47"/>
    <mergeCell ref="E47:G47"/>
    <mergeCell ref="A44:A45"/>
    <mergeCell ref="B44:B45"/>
    <mergeCell ref="C44:C45"/>
    <mergeCell ref="D44:D45"/>
    <mergeCell ref="F44:F45"/>
    <mergeCell ref="G44:G45"/>
    <mergeCell ref="J40:K41"/>
    <mergeCell ref="A42:A43"/>
    <mergeCell ref="B42:B43"/>
    <mergeCell ref="C42:C43"/>
    <mergeCell ref="D42:D43"/>
    <mergeCell ref="F42:F43"/>
    <mergeCell ref="G42:G43"/>
    <mergeCell ref="J42:K43"/>
    <mergeCell ref="A40:A41"/>
    <mergeCell ref="B40:B41"/>
    <mergeCell ref="C40:C41"/>
    <mergeCell ref="D40:D41"/>
    <mergeCell ref="F40:F41"/>
    <mergeCell ref="G40:G41"/>
    <mergeCell ref="J36:K37"/>
    <mergeCell ref="A38:A39"/>
    <mergeCell ref="B38:B39"/>
    <mergeCell ref="C38:C39"/>
    <mergeCell ref="D38:D39"/>
    <mergeCell ref="F38:F39"/>
    <mergeCell ref="G38:G39"/>
    <mergeCell ref="J38:K39"/>
    <mergeCell ref="A36:A37"/>
    <mergeCell ref="B36:B37"/>
    <mergeCell ref="C36:C37"/>
    <mergeCell ref="D36:D37"/>
    <mergeCell ref="F36:F37"/>
    <mergeCell ref="G36:G37"/>
    <mergeCell ref="J32:K33"/>
    <mergeCell ref="A34:A35"/>
    <mergeCell ref="B34:B35"/>
    <mergeCell ref="C34:C35"/>
    <mergeCell ref="D34:D35"/>
    <mergeCell ref="F34:F35"/>
    <mergeCell ref="G34:G35"/>
    <mergeCell ref="J34:K35"/>
    <mergeCell ref="A32:A33"/>
    <mergeCell ref="B32:B33"/>
    <mergeCell ref="C32:C33"/>
    <mergeCell ref="D32:D33"/>
    <mergeCell ref="F32:F33"/>
    <mergeCell ref="G32:G33"/>
    <mergeCell ref="J28:K29"/>
    <mergeCell ref="A30:A31"/>
    <mergeCell ref="B30:B31"/>
    <mergeCell ref="C30:C31"/>
    <mergeCell ref="D30:D31"/>
    <mergeCell ref="F30:F31"/>
    <mergeCell ref="G30:G31"/>
    <mergeCell ref="J30:K31"/>
    <mergeCell ref="A28:A29"/>
    <mergeCell ref="B28:B29"/>
    <mergeCell ref="C28:C29"/>
    <mergeCell ref="D28:D29"/>
    <mergeCell ref="F28:F29"/>
    <mergeCell ref="G28:G29"/>
    <mergeCell ref="J24:K25"/>
    <mergeCell ref="A26:A27"/>
    <mergeCell ref="B26:B27"/>
    <mergeCell ref="C26:C27"/>
    <mergeCell ref="D26:D27"/>
    <mergeCell ref="F26:F27"/>
    <mergeCell ref="G26:G27"/>
    <mergeCell ref="J26:K27"/>
    <mergeCell ref="A24:A25"/>
    <mergeCell ref="B24:B25"/>
    <mergeCell ref="C24:C25"/>
    <mergeCell ref="D24:D25"/>
    <mergeCell ref="F24:F25"/>
    <mergeCell ref="G24:G25"/>
    <mergeCell ref="J20:K21"/>
    <mergeCell ref="A22:A23"/>
    <mergeCell ref="B22:B23"/>
    <mergeCell ref="C22:C23"/>
    <mergeCell ref="D22:D23"/>
    <mergeCell ref="F22:F23"/>
    <mergeCell ref="G22:G23"/>
    <mergeCell ref="J22:K23"/>
    <mergeCell ref="A20:A21"/>
    <mergeCell ref="B20:B21"/>
    <mergeCell ref="C20:C21"/>
    <mergeCell ref="D20:D21"/>
    <mergeCell ref="F20:F21"/>
    <mergeCell ref="G20:G21"/>
    <mergeCell ref="A16:A17"/>
    <mergeCell ref="B16:B17"/>
    <mergeCell ref="C16:C17"/>
    <mergeCell ref="D16:D17"/>
    <mergeCell ref="F16:F17"/>
    <mergeCell ref="G16:G17"/>
    <mergeCell ref="J16:K17"/>
    <mergeCell ref="A18:A19"/>
    <mergeCell ref="B18:B19"/>
    <mergeCell ref="C18:C19"/>
    <mergeCell ref="D18:D19"/>
    <mergeCell ref="F18:F19"/>
    <mergeCell ref="G18:G19"/>
    <mergeCell ref="J18:K19"/>
    <mergeCell ref="A4:K4"/>
    <mergeCell ref="A7:K7"/>
    <mergeCell ref="A12:K12"/>
    <mergeCell ref="A13:A15"/>
    <mergeCell ref="B13:D13"/>
    <mergeCell ref="E13:G13"/>
    <mergeCell ref="H13:I13"/>
    <mergeCell ref="J13:K15"/>
    <mergeCell ref="B14:B15"/>
    <mergeCell ref="C14:C15"/>
    <mergeCell ref="D14:D15"/>
    <mergeCell ref="F14:F15"/>
    <mergeCell ref="G14:G15"/>
    <mergeCell ref="H14:H15"/>
    <mergeCell ref="I14:I15"/>
  </mergeCells>
  <phoneticPr fontId="1"/>
  <printOptions horizontalCentered="1"/>
  <pageMargins left="0.59055118110236227" right="0.55118110236220474" top="0.78740157480314965" bottom="0.59055118110236227" header="0" footer="0"/>
  <pageSetup paperSize="9" scale="80" orientation="portrait" cellComments="asDisplayed" r:id="rId1"/>
  <headerFooter>
    <oddHeader xml:space="preserve">&amp;R
</oddHead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LED（様式）</vt:lpstr>
      <vt:lpstr>LED（様式）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ﾀｶﾊｼ ﾏｻｷ</dc:creator>
  <cp:lastModifiedBy>ｸｻｶﾍﾞ ｱﾂｼ</cp:lastModifiedBy>
  <cp:lastPrinted>2025-03-31T06:05:01Z</cp:lastPrinted>
  <dcterms:created xsi:type="dcterms:W3CDTF">2018-04-24T05:24:48Z</dcterms:created>
  <dcterms:modified xsi:type="dcterms:W3CDTF">2025-05-20T04:06:36Z</dcterms:modified>
</cp:coreProperties>
</file>