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340" windowHeight="7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Sheet1!$A$1:$K$24</definedName>
  </definedNames>
  <calcPr calcId="145621"/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K15" i="1"/>
  <c r="K17" i="1" s="1"/>
  <c r="K11" i="1"/>
  <c r="K12" i="1"/>
  <c r="K13" i="1"/>
  <c r="K10" i="1"/>
  <c r="F14" i="1" l="1"/>
  <c r="G14" i="1"/>
  <c r="H14" i="1"/>
  <c r="I14" i="1"/>
  <c r="J14" i="1"/>
  <c r="E14" i="1"/>
  <c r="K8" i="1"/>
  <c r="K9" i="1"/>
  <c r="K7" i="1"/>
  <c r="K14" i="1" l="1"/>
</calcChain>
</file>

<file path=xl/sharedStrings.xml><?xml version="1.0" encoding="utf-8"?>
<sst xmlns="http://schemas.openxmlformats.org/spreadsheetml/2006/main" count="29" uniqueCount="27">
  <si>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</si>
  <si>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</si>
  <si>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</si>
  <si>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</si>
  <si>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</si>
  <si>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</si>
  <si>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合計</t>
    <rPh sb="0" eb="1">
      <t>ゴウ</t>
    </rPh>
    <rPh sb="1" eb="2">
      <t>ケイ</t>
    </rPh>
    <phoneticPr fontId="1"/>
  </si>
  <si>
    <t>区分</t>
    <rPh sb="0" eb="2">
      <t>クブン</t>
    </rPh>
    <phoneticPr fontId="1"/>
  </si>
  <si>
    <t>待機児童数</t>
    <rPh sb="0" eb="2">
      <t>タイキ</t>
    </rPh>
    <rPh sb="2" eb="4">
      <t>ジドウ</t>
    </rPh>
    <rPh sb="4" eb="5">
      <t>スウ</t>
    </rPh>
    <phoneticPr fontId="1"/>
  </si>
  <si>
    <t>認証保育所</t>
    <rPh sb="0" eb="2">
      <t>ニンショウ</t>
    </rPh>
    <rPh sb="2" eb="4">
      <t>ホイク</t>
    </rPh>
    <rPh sb="4" eb="5">
      <t>ショ</t>
    </rPh>
    <phoneticPr fontId="1"/>
  </si>
  <si>
    <t>定期利用保育</t>
    <rPh sb="0" eb="2">
      <t>テイキ</t>
    </rPh>
    <rPh sb="2" eb="4">
      <t>リヨウ</t>
    </rPh>
    <rPh sb="4" eb="6">
      <t>ホイク</t>
    </rPh>
    <phoneticPr fontId="1"/>
  </si>
  <si>
    <t>育児休業中</t>
    <rPh sb="0" eb="2">
      <t>イクジ</t>
    </rPh>
    <rPh sb="2" eb="5">
      <t>キュウギョウチュウ</t>
    </rPh>
    <phoneticPr fontId="1"/>
  </si>
  <si>
    <t>（家庭的保育施設の空き状況）</t>
    <rPh sb="1" eb="4">
      <t>カテイテキ</t>
    </rPh>
    <rPh sb="4" eb="6">
      <t>ホイク</t>
    </rPh>
    <rPh sb="6" eb="8">
      <t>シセツ</t>
    </rPh>
    <rPh sb="9" eb="10">
      <t>ア</t>
    </rPh>
    <rPh sb="11" eb="13">
      <t>ジョウキョウ</t>
    </rPh>
    <phoneticPr fontId="1"/>
  </si>
  <si>
    <t>空き状況【地域的ミスマッチ】</t>
    <rPh sb="0" eb="1">
      <t>ア</t>
    </rPh>
    <rPh sb="2" eb="4">
      <t>ジョウキョウ</t>
    </rPh>
    <rPh sb="5" eb="7">
      <t>チイキ</t>
    </rPh>
    <rPh sb="7" eb="8">
      <t>テキ</t>
    </rPh>
    <phoneticPr fontId="1"/>
  </si>
  <si>
    <t>※１</t>
    <phoneticPr fontId="1"/>
  </si>
  <si>
    <t>※２</t>
    <phoneticPr fontId="1"/>
  </si>
  <si>
    <t>（H27.4.1現在）</t>
    <rPh sb="8" eb="10">
      <t>ゲンザイ</t>
    </rPh>
    <phoneticPr fontId="1"/>
  </si>
  <si>
    <t>―</t>
    <phoneticPr fontId="1"/>
  </si>
  <si>
    <t>待機児童数に含まない児童―④</t>
    <rPh sb="0" eb="2">
      <t>タイキ</t>
    </rPh>
    <rPh sb="2" eb="4">
      <t>ジドウ</t>
    </rPh>
    <rPh sb="4" eb="5">
      <t>スウ</t>
    </rPh>
    <rPh sb="6" eb="7">
      <t>フク</t>
    </rPh>
    <rPh sb="10" eb="12">
      <t>ジドウ</t>
    </rPh>
    <phoneticPr fontId="1"/>
  </si>
  <si>
    <t>私的理由の児童とは、①他に利用可能な認可施設があるにも関わらず、特定の保育所等を希望し待機している児童②立地条件が登園するために無理のない保育所等がある児童③その他の特別な理由により待機している児童、である。</t>
    <rPh sb="0" eb="2">
      <t>シテキ</t>
    </rPh>
    <rPh sb="2" eb="4">
      <t>リユウ</t>
    </rPh>
    <rPh sb="5" eb="7">
      <t>ジドウ</t>
    </rPh>
    <rPh sb="18" eb="20">
      <t>ニンカ</t>
    </rPh>
    <rPh sb="20" eb="22">
      <t>シセツ</t>
    </rPh>
    <rPh sb="49" eb="51">
      <t>ジドウ</t>
    </rPh>
    <rPh sb="52" eb="54">
      <t>リッチ</t>
    </rPh>
    <rPh sb="54" eb="56">
      <t>ジョウケン</t>
    </rPh>
    <rPh sb="57" eb="59">
      <t>トウエン</t>
    </rPh>
    <rPh sb="64" eb="66">
      <t>ムリ</t>
    </rPh>
    <rPh sb="69" eb="71">
      <t>ホイク</t>
    </rPh>
    <rPh sb="71" eb="72">
      <t>ショ</t>
    </rPh>
    <rPh sb="72" eb="73">
      <t>トウ</t>
    </rPh>
    <rPh sb="76" eb="78">
      <t>ジドウ</t>
    </rPh>
    <rPh sb="81" eb="82">
      <t>タ</t>
    </rPh>
    <rPh sb="83" eb="85">
      <t>トクベツ</t>
    </rPh>
    <rPh sb="86" eb="88">
      <t>リユウ</t>
    </rPh>
    <rPh sb="91" eb="93">
      <t>タイキ</t>
    </rPh>
    <rPh sb="97" eb="99">
      <t>ジドウ</t>
    </rPh>
    <phoneticPr fontId="1"/>
  </si>
  <si>
    <r>
      <t>新規申請者数</t>
    </r>
    <r>
      <rPr>
        <sz val="9"/>
        <color theme="1"/>
        <rFont val="ＭＳ 明朝"/>
        <family val="1"/>
        <charset val="128"/>
      </rPr>
      <t xml:space="preserve"> ― ①</t>
    </r>
    <rPh sb="0" eb="2">
      <t>シンキ</t>
    </rPh>
    <rPh sb="2" eb="5">
      <t>シンセイシャ</t>
    </rPh>
    <rPh sb="5" eb="6">
      <t>スウ</t>
    </rPh>
    <phoneticPr fontId="1"/>
  </si>
  <si>
    <r>
      <t>新規入所者数</t>
    </r>
    <r>
      <rPr>
        <sz val="9"/>
        <color theme="1"/>
        <rFont val="ＭＳ 明朝"/>
        <family val="1"/>
        <charset val="128"/>
      </rPr>
      <t xml:space="preserve"> ― ②</t>
    </r>
    <rPh sb="0" eb="2">
      <t>シンキ</t>
    </rPh>
    <rPh sb="2" eb="5">
      <t>ニュウショシャ</t>
    </rPh>
    <rPh sb="5" eb="6">
      <t>スウ</t>
    </rPh>
    <phoneticPr fontId="1"/>
  </si>
  <si>
    <r>
      <t>旧定義</t>
    </r>
    <r>
      <rPr>
        <sz val="9"/>
        <color theme="1"/>
        <rFont val="ＭＳ 明朝"/>
        <family val="1"/>
        <charset val="128"/>
      </rPr>
      <t xml:space="preserve"> ― ③＝①－②</t>
    </r>
    <rPh sb="0" eb="3">
      <t>キュウテイギ</t>
    </rPh>
    <phoneticPr fontId="1"/>
  </si>
  <si>
    <r>
      <t xml:space="preserve">私的理由 </t>
    </r>
    <r>
      <rPr>
        <sz val="8"/>
        <color theme="1"/>
        <rFont val="ＭＳ 明朝"/>
        <family val="1"/>
        <charset val="128"/>
      </rPr>
      <t>※２</t>
    </r>
    <rPh sb="0" eb="2">
      <t>シテキ</t>
    </rPh>
    <rPh sb="2" eb="4">
      <t>リユウ</t>
    </rPh>
    <phoneticPr fontId="1"/>
  </si>
  <si>
    <r>
      <t>新定義</t>
    </r>
    <r>
      <rPr>
        <sz val="9"/>
        <color theme="1"/>
        <rFont val="ＭＳ 明朝"/>
        <family val="1"/>
        <charset val="128"/>
      </rPr>
      <t xml:space="preserve"> ― ⑤＝③－④</t>
    </r>
    <rPh sb="0" eb="3">
      <t>シンテイギ</t>
    </rPh>
    <phoneticPr fontId="1"/>
  </si>
  <si>
    <r>
      <t>上記は、</t>
    </r>
    <r>
      <rPr>
        <b/>
        <u/>
        <sz val="11"/>
        <color theme="1"/>
        <rFont val="ＭＳ 明朝"/>
        <family val="1"/>
        <charset val="128"/>
      </rPr>
      <t>新制度に移行した幼稚園を除く認可施設（認可保育所、認定こども園、家庭的保育施設、小規模保育所）</t>
    </r>
    <r>
      <rPr>
        <sz val="11"/>
        <color theme="1"/>
        <rFont val="ＭＳ 明朝"/>
        <family val="1"/>
        <charset val="128"/>
      </rPr>
      <t>における平成27年4月入所の新規申請児童数である。</t>
    </r>
    <rPh sb="0" eb="2">
      <t>ジョウキ</t>
    </rPh>
    <rPh sb="4" eb="7">
      <t>シンセイド</t>
    </rPh>
    <rPh sb="8" eb="10">
      <t>イコウ</t>
    </rPh>
    <rPh sb="12" eb="15">
      <t>ヨウチエン</t>
    </rPh>
    <rPh sb="16" eb="17">
      <t>ノゾ</t>
    </rPh>
    <rPh sb="18" eb="20">
      <t>ニンカ</t>
    </rPh>
    <rPh sb="20" eb="22">
      <t>シセツ</t>
    </rPh>
    <rPh sb="23" eb="25">
      <t>ニンカ</t>
    </rPh>
    <rPh sb="25" eb="27">
      <t>ホイク</t>
    </rPh>
    <rPh sb="27" eb="28">
      <t>ショ</t>
    </rPh>
    <rPh sb="29" eb="31">
      <t>ニンテイ</t>
    </rPh>
    <rPh sb="34" eb="35">
      <t>エン</t>
    </rPh>
    <rPh sb="36" eb="39">
      <t>カテイテキ</t>
    </rPh>
    <rPh sb="39" eb="41">
      <t>ホイク</t>
    </rPh>
    <rPh sb="41" eb="43">
      <t>シセツ</t>
    </rPh>
    <rPh sb="44" eb="47">
      <t>ショウキボ</t>
    </rPh>
    <rPh sb="47" eb="49">
      <t>ホイク</t>
    </rPh>
    <rPh sb="49" eb="50">
      <t>ショ</t>
    </rPh>
    <rPh sb="55" eb="57">
      <t>ヘイセイ</t>
    </rPh>
    <rPh sb="59" eb="60">
      <t>ネン</t>
    </rPh>
    <rPh sb="61" eb="62">
      <t>ガツ</t>
    </rPh>
    <rPh sb="62" eb="64">
      <t>ニュウショ</t>
    </rPh>
    <rPh sb="65" eb="67">
      <t>シンキ</t>
    </rPh>
    <rPh sb="67" eb="69">
      <t>シンセイ</t>
    </rPh>
    <rPh sb="69" eb="71">
      <t>ジドウ</t>
    </rPh>
    <rPh sb="71" eb="72">
      <t>スウ</t>
    </rPh>
    <phoneticPr fontId="1"/>
  </si>
  <si>
    <r>
      <t>認可保育所等</t>
    </r>
    <r>
      <rPr>
        <sz val="9"/>
        <color theme="1"/>
        <rFont val="ＭＳ ゴシック"/>
        <family val="3"/>
        <charset val="128"/>
      </rPr>
      <t>※1</t>
    </r>
    <r>
      <rPr>
        <sz val="16"/>
        <color theme="1"/>
        <rFont val="ＭＳ ゴシック"/>
        <family val="3"/>
        <charset val="128"/>
      </rPr>
      <t>の平成27年4月入所の待機児童状況</t>
    </r>
    <rPh sb="0" eb="2">
      <t>ニンカ</t>
    </rPh>
    <rPh sb="2" eb="4">
      <t>ホイク</t>
    </rPh>
    <rPh sb="4" eb="5">
      <t>ショ</t>
    </rPh>
    <rPh sb="5" eb="6">
      <t>トウ</t>
    </rPh>
    <rPh sb="9" eb="11">
      <t>ヘイセイ</t>
    </rPh>
    <rPh sb="13" eb="14">
      <t>ネン</t>
    </rPh>
    <rPh sb="15" eb="16">
      <t>ガツ</t>
    </rPh>
    <rPh sb="16" eb="18">
      <t>ニュウショ</t>
    </rPh>
    <rPh sb="19" eb="21">
      <t>タイキ</t>
    </rPh>
    <rPh sb="21" eb="23">
      <t>ジドウ</t>
    </rPh>
    <rPh sb="23" eb="25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</si>
</sst>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(#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0" fontId="6" fillId="0" borderId="31" xfId="0" applyFont="1" applyBorder="1" applyAlignment="1">
      <alignment horizontal="right" vertical="center"/>
    </xf>
    <xf numFmtId="0" fontId="6" fillId="2" borderId="41" xfId="0" applyFont="1" applyFill="1" applyBorder="1" applyAlignment="1">
      <alignment horizontal="left" vertical="center"/>
    </xf>
    <xf numFmtId="0" fontId="6" fillId="0" borderId="37" xfId="0" applyFont="1" applyBorder="1" applyAlignment="1">
      <alignment horizontal="right" vertical="center"/>
    </xf>
    <xf numFmtId="0" fontId="6" fillId="0" borderId="38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0" fontId="5" fillId="2" borderId="18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16" xfId="0" applyFont="1" applyBorder="1" applyAlignment="1"/>
    <xf numFmtId="0" fontId="4" fillId="0" borderId="21" xfId="0" applyFont="1" applyBorder="1" applyAlignment="1"/>
    <xf numFmtId="0" fontId="4" fillId="0" borderId="28" xfId="0" applyFont="1" applyBorder="1" applyAlignment="1">
      <alignment horizontal="right"/>
    </xf>
    <xf numFmtId="0" fontId="2" fillId="2" borderId="2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4" fillId="0" borderId="33" xfId="0" applyFont="1" applyBorder="1" applyAlignment="1"/>
    <xf numFmtId="0" fontId="4" fillId="0" borderId="32" xfId="0" applyFont="1" applyBorder="1" applyAlignment="1"/>
    <xf numFmtId="0" fontId="4" fillId="0" borderId="34" xfId="0" applyFont="1" applyBorder="1" applyAlignment="1"/>
    <xf numFmtId="0" fontId="4" fillId="0" borderId="35" xfId="0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top" wrapText="1"/>
    </xf>
    <xf numFmtId="0" fontId="11" fillId="0" borderId="0" xfId="0" applyFont="1">
      <alignment vertical="center"/>
    </xf>
    <xf numFmtId="57" fontId="11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top" textRotation="255" wrapText="1"/>
    </xf>
    <xf numFmtId="0" fontId="3" fillId="2" borderId="43" xfId="0" applyFont="1" applyFill="1" applyBorder="1" applyAlignment="1">
      <alignment horizontal="center" vertical="top" textRotation="255" wrapText="1"/>
    </xf>
    <xf numFmtId="0" fontId="3" fillId="2" borderId="44" xfId="0" applyFont="1" applyFill="1" applyBorder="1" applyAlignment="1">
      <alignment horizontal="center" vertical="top" textRotation="255" wrapText="1"/>
    </xf>
    <xf numFmtId="0" fontId="9" fillId="0" borderId="0" xfId="0" applyFont="1" applyAlignment="1">
      <alignment horizontal="center" vertical="center"/>
    </xf>
    <xf numFmtId="0" fontId="2" fillId="2" borderId="21" xfId="0" applyFont="1" applyFill="1" applyBorder="1" applyAlignment="1">
      <alignment horizontal="center" vertical="center" textRotation="255"/>
    </xf>
    <xf numFmtId="0" fontId="2" fillId="2" borderId="15" xfId="0" applyFont="1" applyFill="1" applyBorder="1" applyAlignment="1">
      <alignment horizontal="center" vertical="center" textRotation="255"/>
    </xf>
    <xf numFmtId="0" fontId="2" fillId="2" borderId="18" xfId="0" applyFont="1" applyFill="1" applyBorder="1" applyAlignment="1">
      <alignment horizontal="center" vertical="center" textRotation="255"/>
    </xf>
    <xf numFmtId="176" fontId="6" fillId="0" borderId="11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shrinkToFit="1"/>
    </xf>
    <xf numFmtId="0" fontId="2" fillId="2" borderId="26" xfId="0" applyFont="1" applyFill="1" applyBorder="1" applyAlignment="1">
      <alignment horizontal="center" shrinkToFit="1"/>
    </xf>
    <xf numFmtId="0" fontId="2" fillId="2" borderId="27" xfId="0" applyFont="1" applyFill="1" applyBorder="1" applyAlignment="1">
      <alignment horizontal="center" shrinkToFit="1"/>
    </xf>
    <xf numFmtId="0" fontId="7" fillId="2" borderId="11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zoomScaleNormal="100" zoomScaleSheetLayoutView="100" workbookViewId="0">
      <selection activeCell="I6" sqref="I6"/>
    </sheetView>
  </sheetViews>
  <sheetFormatPr defaultRowHeight="13.5" x14ac:dyDescent="0.15"/>
  <cols>
    <col min="1" max="1" width="4.625" customWidth="1"/>
    <col min="2" max="3" width="4.125" customWidth="1"/>
    <col min="4" max="4" width="13.875" customWidth="1"/>
    <col min="5" max="11" width="9.25" customWidth="1"/>
  </cols>
  <sheetData>
    <row r="1" spans="1:11" ht="30" customHeight="1" x14ac:dyDescent="0.1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x14ac:dyDescent="0.15">
      <c r="A2" s="47"/>
      <c r="B2" s="47"/>
      <c r="C2" s="47"/>
      <c r="D2" s="47"/>
      <c r="E2" s="47"/>
      <c r="F2" s="47"/>
      <c r="G2" s="47"/>
      <c r="H2" s="47"/>
      <c r="I2" s="47"/>
      <c r="J2" s="47"/>
      <c r="K2" s="48"/>
    </row>
    <row r="3" spans="1:11" ht="36" customHeight="1" x14ac:dyDescent="0.15">
      <c r="A3" s="66" t="s">
        <v>26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s="3" customFormat="1" x14ac:dyDescent="0.1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 x14ac:dyDescent="0.15">
      <c r="A5" s="47"/>
      <c r="B5" s="47"/>
      <c r="C5" s="47"/>
      <c r="D5" s="47"/>
      <c r="E5" s="47"/>
      <c r="F5" s="47"/>
      <c r="G5" s="47"/>
      <c r="H5" s="47"/>
      <c r="I5" s="47"/>
      <c r="J5" s="79" t="s">
        <v>16</v>
      </c>
      <c r="K5" s="79"/>
    </row>
    <row r="6" spans="1:11" s="1" customFormat="1" ht="34.5" customHeight="1" x14ac:dyDescent="0.15">
      <c r="A6" s="51" t="s">
        <v>7</v>
      </c>
      <c r="B6" s="52"/>
      <c r="C6" s="52"/>
      <c r="D6" s="53"/>
      <c r="E6" s="4" t="s">
        <v>0</v>
      </c>
      <c r="F6" s="4" t="s">
        <v>1</v>
      </c>
      <c r="G6" s="4" t="s">
        <v>2</v>
      </c>
      <c r="H6" s="4" t="s">
        <v>3</v>
      </c>
      <c r="I6" s="4" t="s">
        <v>4</v>
      </c>
      <c r="J6" s="5" t="s">
        <v>5</v>
      </c>
      <c r="K6" s="6" t="s">
        <v>6</v>
      </c>
    </row>
    <row r="7" spans="1:11" s="1" customFormat="1" ht="34.5" customHeight="1" x14ac:dyDescent="0.15">
      <c r="A7" s="51" t="s">
        <v>20</v>
      </c>
      <c r="B7" s="52"/>
      <c r="C7" s="52"/>
      <c r="D7" s="53"/>
      <c r="E7" s="7">
        <v>290</v>
      </c>
      <c r="F7" s="7">
        <v>320</v>
      </c>
      <c r="G7" s="7">
        <v>120</v>
      </c>
      <c r="H7" s="7">
        <v>46</v>
      </c>
      <c r="I7" s="7">
        <v>25</v>
      </c>
      <c r="J7" s="8">
        <v>11</v>
      </c>
      <c r="K7" s="9">
        <f>SUM(E7:J7)</f>
        <v>812</v>
      </c>
    </row>
    <row r="8" spans="1:11" s="1" customFormat="1" ht="34.5" customHeight="1" thickBot="1" x14ac:dyDescent="0.2">
      <c r="A8" s="54" t="s">
        <v>21</v>
      </c>
      <c r="B8" s="55"/>
      <c r="C8" s="55"/>
      <c r="D8" s="56"/>
      <c r="E8" s="10">
        <f>E7-E9</f>
        <v>256</v>
      </c>
      <c r="F8" s="10">
        <f t="shared" ref="F8:J8" si="0">F7-F9</f>
        <v>204</v>
      </c>
      <c r="G8" s="10">
        <f t="shared" si="0"/>
        <v>94</v>
      </c>
      <c r="H8" s="10">
        <f t="shared" si="0"/>
        <v>40</v>
      </c>
      <c r="I8" s="10">
        <f t="shared" si="0"/>
        <v>21</v>
      </c>
      <c r="J8" s="11">
        <f t="shared" si="0"/>
        <v>10</v>
      </c>
      <c r="K8" s="12">
        <f t="shared" ref="K8:K9" si="1">SUM(E8:J8)</f>
        <v>625</v>
      </c>
    </row>
    <row r="9" spans="1:11" s="1" customFormat="1" ht="34.5" customHeight="1" thickTop="1" x14ac:dyDescent="0.15">
      <c r="A9" s="67" t="s">
        <v>8</v>
      </c>
      <c r="B9" s="57" t="s">
        <v>22</v>
      </c>
      <c r="C9" s="58"/>
      <c r="D9" s="59"/>
      <c r="E9" s="13">
        <v>34</v>
      </c>
      <c r="F9" s="13">
        <v>116</v>
      </c>
      <c r="G9" s="13">
        <v>26</v>
      </c>
      <c r="H9" s="13">
        <v>6</v>
      </c>
      <c r="I9" s="13">
        <v>4</v>
      </c>
      <c r="J9" s="14">
        <v>1</v>
      </c>
      <c r="K9" s="15">
        <f t="shared" si="1"/>
        <v>187</v>
      </c>
    </row>
    <row r="10" spans="1:11" s="1" customFormat="1" ht="22.5" customHeight="1" x14ac:dyDescent="0.15">
      <c r="A10" s="68"/>
      <c r="B10" s="16"/>
      <c r="C10" s="63" t="s">
        <v>18</v>
      </c>
      <c r="D10" s="17" t="s">
        <v>9</v>
      </c>
      <c r="E10" s="18">
        <v>5</v>
      </c>
      <c r="F10" s="18">
        <v>12</v>
      </c>
      <c r="G10" s="18">
        <v>1</v>
      </c>
      <c r="H10" s="18">
        <v>1</v>
      </c>
      <c r="I10" s="18">
        <v>1</v>
      </c>
      <c r="J10" s="19">
        <v>0</v>
      </c>
      <c r="K10" s="20">
        <f>SUM(E10:J10)</f>
        <v>20</v>
      </c>
    </row>
    <row r="11" spans="1:11" s="1" customFormat="1" ht="22.5" customHeight="1" x14ac:dyDescent="0.15">
      <c r="A11" s="68"/>
      <c r="B11" s="16"/>
      <c r="C11" s="64"/>
      <c r="D11" s="21" t="s">
        <v>10</v>
      </c>
      <c r="E11" s="22">
        <v>1</v>
      </c>
      <c r="F11" s="22">
        <v>23</v>
      </c>
      <c r="G11" s="22">
        <v>6</v>
      </c>
      <c r="H11" s="22">
        <v>0</v>
      </c>
      <c r="I11" s="22">
        <v>0</v>
      </c>
      <c r="J11" s="23">
        <v>0</v>
      </c>
      <c r="K11" s="24">
        <f t="shared" ref="K11:K13" si="2">SUM(E11:J11)</f>
        <v>30</v>
      </c>
    </row>
    <row r="12" spans="1:11" s="1" customFormat="1" ht="22.5" customHeight="1" x14ac:dyDescent="0.15">
      <c r="A12" s="68"/>
      <c r="B12" s="16"/>
      <c r="C12" s="64"/>
      <c r="D12" s="21" t="s">
        <v>11</v>
      </c>
      <c r="E12" s="22">
        <v>12</v>
      </c>
      <c r="F12" s="22">
        <v>17</v>
      </c>
      <c r="G12" s="22">
        <v>0</v>
      </c>
      <c r="H12" s="22">
        <v>0</v>
      </c>
      <c r="I12" s="22">
        <v>0</v>
      </c>
      <c r="J12" s="23">
        <v>0</v>
      </c>
      <c r="K12" s="24">
        <f t="shared" si="2"/>
        <v>29</v>
      </c>
    </row>
    <row r="13" spans="1:11" s="1" customFormat="1" ht="22.5" customHeight="1" thickBot="1" x14ac:dyDescent="0.2">
      <c r="A13" s="68"/>
      <c r="B13" s="25"/>
      <c r="C13" s="65"/>
      <c r="D13" s="26" t="s">
        <v>23</v>
      </c>
      <c r="E13" s="27">
        <v>8</v>
      </c>
      <c r="F13" s="27">
        <v>31</v>
      </c>
      <c r="G13" s="27">
        <v>16</v>
      </c>
      <c r="H13" s="27">
        <v>1</v>
      </c>
      <c r="I13" s="27">
        <v>3</v>
      </c>
      <c r="J13" s="28">
        <v>0</v>
      </c>
      <c r="K13" s="29">
        <f t="shared" si="2"/>
        <v>59</v>
      </c>
    </row>
    <row r="14" spans="1:11" s="1" customFormat="1" ht="34.5" customHeight="1" thickTop="1" thickBot="1" x14ac:dyDescent="0.2">
      <c r="A14" s="69"/>
      <c r="B14" s="60" t="s">
        <v>24</v>
      </c>
      <c r="C14" s="61"/>
      <c r="D14" s="62"/>
      <c r="E14" s="30">
        <f t="shared" ref="E14:J14" si="3">E9-SUM(E10:E13)</f>
        <v>8</v>
      </c>
      <c r="F14" s="30">
        <f t="shared" si="3"/>
        <v>33</v>
      </c>
      <c r="G14" s="30">
        <f t="shared" si="3"/>
        <v>3</v>
      </c>
      <c r="H14" s="30">
        <f t="shared" si="3"/>
        <v>4</v>
      </c>
      <c r="I14" s="30">
        <f t="shared" si="3"/>
        <v>0</v>
      </c>
      <c r="J14" s="30">
        <f t="shared" si="3"/>
        <v>1</v>
      </c>
      <c r="K14" s="31">
        <f>SUM(E14:J14)</f>
        <v>49</v>
      </c>
    </row>
    <row r="15" spans="1:11" ht="28.5" customHeight="1" thickTop="1" x14ac:dyDescent="0.2">
      <c r="A15" s="73" t="s">
        <v>13</v>
      </c>
      <c r="B15" s="74"/>
      <c r="C15" s="74"/>
      <c r="D15" s="75"/>
      <c r="E15" s="32">
        <v>9</v>
      </c>
      <c r="F15" s="33">
        <v>1</v>
      </c>
      <c r="G15" s="33">
        <v>19</v>
      </c>
      <c r="H15" s="33">
        <v>14</v>
      </c>
      <c r="I15" s="33">
        <v>11</v>
      </c>
      <c r="J15" s="33">
        <v>0</v>
      </c>
      <c r="K15" s="34">
        <f>SUM(E15:J15)</f>
        <v>54</v>
      </c>
    </row>
    <row r="16" spans="1:11" ht="7.5" customHeight="1" x14ac:dyDescent="0.2">
      <c r="A16" s="35"/>
      <c r="B16" s="36"/>
      <c r="C16" s="36"/>
      <c r="D16" s="37"/>
      <c r="E16" s="38"/>
      <c r="F16" s="39"/>
      <c r="G16" s="40"/>
      <c r="H16" s="39"/>
      <c r="I16" s="39"/>
      <c r="J16" s="38"/>
      <c r="K16" s="41"/>
    </row>
    <row r="17" spans="1:11" s="2" customFormat="1" ht="12" customHeight="1" x14ac:dyDescent="0.15">
      <c r="A17" s="76" t="s">
        <v>12</v>
      </c>
      <c r="B17" s="77"/>
      <c r="C17" s="77"/>
      <c r="D17" s="78"/>
      <c r="E17" s="70">
        <v>2</v>
      </c>
      <c r="F17" s="71"/>
      <c r="G17" s="72"/>
      <c r="H17" s="42" t="s">
        <v>17</v>
      </c>
      <c r="I17" s="42" t="s">
        <v>17</v>
      </c>
      <c r="J17" s="43" t="s">
        <v>17</v>
      </c>
      <c r="K17" s="44">
        <f>K15+E17</f>
        <v>56</v>
      </c>
    </row>
    <row r="18" spans="1:11" x14ac:dyDescent="0.1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</row>
    <row r="19" spans="1:11" x14ac:dyDescent="0.1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ht="29.25" customHeight="1" x14ac:dyDescent="0.15">
      <c r="A20" s="46" t="s">
        <v>14</v>
      </c>
      <c r="B20" s="50" t="s">
        <v>25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1:11" x14ac:dyDescent="0.1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</row>
    <row r="22" spans="1:11" ht="44.25" customHeight="1" x14ac:dyDescent="0.15">
      <c r="A22" s="46" t="s">
        <v>15</v>
      </c>
      <c r="B22" s="50" t="s">
        <v>19</v>
      </c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1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spans="1:11" x14ac:dyDescent="0.1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</row>
  </sheetData>
  <mergeCells count="14">
    <mergeCell ref="A3:K3"/>
    <mergeCell ref="A9:A14"/>
    <mergeCell ref="E17:G17"/>
    <mergeCell ref="A15:D15"/>
    <mergeCell ref="A17:D17"/>
    <mergeCell ref="J5:K5"/>
    <mergeCell ref="B20:K20"/>
    <mergeCell ref="B22:K22"/>
    <mergeCell ref="A6:D6"/>
    <mergeCell ref="A7:D7"/>
    <mergeCell ref="A8:D8"/>
    <mergeCell ref="B9:D9"/>
    <mergeCell ref="B14:D14"/>
    <mergeCell ref="C10:C13"/>
  </mergeCells>
  <phoneticPr fontI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多摩市役所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多摩市役所</cp:lastModifiedBy>
  <cp:lastPrinted>2015-06-16T00:41:06Z</cp:lastPrinted>
  <dcterms:created xsi:type="dcterms:W3CDTF">2015-06-15T10:26:23Z</dcterms:created>
  <dcterms:modified xsi:type="dcterms:W3CDTF">2017-12-12T01:02:46Z</dcterms:modified>
</cp:coreProperties>
</file>